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omepage\BorkPC\Excel\_xl_download\"/>
    </mc:Choice>
  </mc:AlternateContent>
  <bookViews>
    <workbookView xWindow="0" yWindow="0" windowWidth="28800" windowHeight="11910"/>
  </bookViews>
  <sheets>
    <sheet name="Summe" sheetId="1" r:id="rId1"/>
    <sheet name="Zwischensumme" sheetId="2" r:id="rId2"/>
    <sheet name="Zwischensumme, Fehler (2)" sheetId="3" r:id="rId3"/>
    <sheet name="MatrixSVERWEIS" sheetId="4" r:id="rId4"/>
  </sheets>
  <definedNames>
    <definedName name="_xlnm._FilterDatabase" localSheetId="2" hidden="1">'Zwischensumme, Fehler (2)'!$A$1:$D$24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D3" i="3"/>
  <c r="A3" i="3"/>
  <c r="C14" i="3"/>
  <c r="D14" i="3"/>
  <c r="A14" i="3"/>
  <c r="C4" i="3"/>
  <c r="D4" i="3"/>
  <c r="A4" i="3"/>
  <c r="C15" i="3"/>
  <c r="D15" i="3"/>
  <c r="A15" i="3"/>
  <c r="C5" i="3"/>
  <c r="D5" i="3"/>
  <c r="A5" i="3"/>
  <c r="C6" i="3"/>
  <c r="D6" i="3"/>
  <c r="A6" i="3"/>
  <c r="C7" i="3"/>
  <c r="D7" i="3"/>
  <c r="A7" i="3"/>
  <c r="C9" i="3"/>
  <c r="C11" i="3" s="1"/>
  <c r="D9" i="3"/>
  <c r="D11" i="3" s="1"/>
  <c r="A9" i="3"/>
  <c r="C10" i="3"/>
  <c r="D10" i="3"/>
  <c r="A10" i="3"/>
  <c r="C16" i="3"/>
  <c r="D16" i="3"/>
  <c r="A16" i="3"/>
  <c r="C19" i="3"/>
  <c r="D19" i="3"/>
  <c r="C21" i="3"/>
  <c r="D21" i="3"/>
  <c r="A21" i="3"/>
  <c r="C22" i="3"/>
  <c r="D22" i="3"/>
  <c r="A22" i="3"/>
  <c r="C2" i="3"/>
  <c r="D2" i="3"/>
  <c r="D8" i="3" s="1"/>
  <c r="A20" i="3"/>
  <c r="A13" i="3"/>
  <c r="A12" i="3"/>
  <c r="C20" i="3"/>
  <c r="D20" i="3"/>
  <c r="C18" i="3"/>
  <c r="C23" i="3" s="1"/>
  <c r="D18" i="3"/>
  <c r="D23" i="3" s="1"/>
  <c r="C13" i="3"/>
  <c r="D13" i="3"/>
  <c r="D12" i="3"/>
  <c r="D17" i="3" s="1"/>
  <c r="C12" i="3"/>
  <c r="C17" i="3" s="1"/>
  <c r="C8" i="3" l="1"/>
  <c r="C24" i="3" s="1"/>
  <c r="D24" i="3"/>
  <c r="B29" i="2"/>
  <c r="B28" i="2"/>
  <c r="B21" i="2"/>
  <c r="B11" i="2"/>
  <c r="C6" i="1"/>
  <c r="C14" i="1"/>
  <c r="C13" i="1"/>
  <c r="C12" i="1"/>
  <c r="C11" i="1"/>
  <c r="C15" i="1" s="1"/>
  <c r="C3" i="1"/>
  <c r="C4" i="1"/>
  <c r="C5" i="1"/>
  <c r="C2" i="1"/>
</calcChain>
</file>

<file path=xl/sharedStrings.xml><?xml version="1.0" encoding="utf-8"?>
<sst xmlns="http://schemas.openxmlformats.org/spreadsheetml/2006/main" count="90" uniqueCount="24">
  <si>
    <t>Gesamt</t>
  </si>
  <si>
    <t>Zuschlag</t>
  </si>
  <si>
    <t>Preis</t>
  </si>
  <si>
    <t>Endpreis</t>
  </si>
  <si>
    <t>n.N.</t>
  </si>
  <si>
    <t>Summe bisher</t>
  </si>
  <si>
    <t>Ort</t>
  </si>
  <si>
    <t>Umsatz</t>
  </si>
  <si>
    <t>München</t>
  </si>
  <si>
    <t>Ulm</t>
  </si>
  <si>
    <t>Stuttgart</t>
  </si>
  <si>
    <t>Teilergebnis</t>
  </si>
  <si>
    <t>Kunde</t>
  </si>
  <si>
    <t>Umsatz 2014</t>
  </si>
  <si>
    <t>Umsatz 2015</t>
  </si>
  <si>
    <t>Region</t>
  </si>
  <si>
    <t>Süd</t>
  </si>
  <si>
    <t>Nord</t>
  </si>
  <si>
    <t>Ost</t>
  </si>
  <si>
    <t>West</t>
  </si>
  <si>
    <t>Nord Zwischensumme</t>
  </si>
  <si>
    <t>Ost Zwischensumme</t>
  </si>
  <si>
    <t>Süd Zwischensumme</t>
  </si>
  <si>
    <t>West Zwischensumme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</si>
</sst>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44" fontId="0" fillId="0" borderId="0" xfId="1" applyFon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2" fillId="0" borderId="0" xfId="0" applyFont="1" applyAlignment="1">
      <alignment horizontal="centerContinuous"/>
    </xf>
    <xf numFmtId="44" fontId="2" fillId="0" borderId="0" xfId="0" applyNumberFormat="1" applyFont="1"/>
    <xf numFmtId="0" fontId="2" fillId="0" borderId="0" xfId="0" applyFont="1"/>
    <xf numFmtId="44" fontId="2" fillId="0" borderId="0" xfId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C7" sqref="C7"/>
    </sheetView>
  </sheetViews>
  <sheetFormatPr baseColWidth="10" defaultRowHeight="15" x14ac:dyDescent="0.25"/>
  <cols>
    <col min="2" max="2" width="11.42578125" style="2"/>
  </cols>
  <sheetData>
    <row r="1" spans="1:3" x14ac:dyDescent="0.25">
      <c r="A1" t="s">
        <v>2</v>
      </c>
      <c r="B1" s="2" t="s">
        <v>1</v>
      </c>
      <c r="C1" t="s">
        <v>3</v>
      </c>
    </row>
    <row r="2" spans="1:3" x14ac:dyDescent="0.25">
      <c r="A2" s="1">
        <v>100</v>
      </c>
      <c r="B2" s="3">
        <v>0.05</v>
      </c>
      <c r="C2" s="1">
        <f>A2+A2*B2</f>
        <v>105</v>
      </c>
    </row>
    <row r="3" spans="1:3" x14ac:dyDescent="0.25">
      <c r="A3" s="1">
        <v>150</v>
      </c>
      <c r="B3" s="3">
        <v>0.03</v>
      </c>
      <c r="C3" s="1">
        <f t="shared" ref="C3:C5" si="0">A3+A3*B3</f>
        <v>154.5</v>
      </c>
    </row>
    <row r="4" spans="1:3" x14ac:dyDescent="0.25">
      <c r="A4" s="1">
        <v>240</v>
      </c>
      <c r="B4" s="2" t="s">
        <v>4</v>
      </c>
      <c r="C4" s="1" t="e">
        <f t="shared" si="0"/>
        <v>#VALUE!</v>
      </c>
    </row>
    <row r="5" spans="1:3" x14ac:dyDescent="0.25">
      <c r="A5" s="1">
        <v>300</v>
      </c>
      <c r="B5" s="4">
        <v>1.4999999999999999E-2</v>
      </c>
      <c r="C5" s="1">
        <f t="shared" si="0"/>
        <v>304.5</v>
      </c>
    </row>
    <row r="6" spans="1:3" x14ac:dyDescent="0.25">
      <c r="A6" s="5" t="s">
        <v>5</v>
      </c>
      <c r="B6" s="5"/>
      <c r="C6" s="6" t="e">
        <f>SUM(C2:C5)</f>
        <v>#VALUE!</v>
      </c>
    </row>
    <row r="10" spans="1:3" x14ac:dyDescent="0.25">
      <c r="A10" t="s">
        <v>2</v>
      </c>
      <c r="B10" s="2" t="s">
        <v>1</v>
      </c>
      <c r="C10" t="s">
        <v>3</v>
      </c>
    </row>
    <row r="11" spans="1:3" x14ac:dyDescent="0.25">
      <c r="A11" s="1">
        <v>100</v>
      </c>
      <c r="B11" s="3">
        <v>0.05</v>
      </c>
      <c r="C11" s="1">
        <f>A11+A11*B11</f>
        <v>105</v>
      </c>
    </row>
    <row r="12" spans="1:3" x14ac:dyDescent="0.25">
      <c r="A12" s="1">
        <v>150</v>
      </c>
      <c r="B12" s="3">
        <v>0.03</v>
      </c>
      <c r="C12" s="1">
        <f t="shared" ref="C12:C14" si="1">A12+A12*B12</f>
        <v>154.5</v>
      </c>
    </row>
    <row r="13" spans="1:3" x14ac:dyDescent="0.25">
      <c r="A13" s="1">
        <v>240</v>
      </c>
      <c r="B13" s="2" t="s">
        <v>4</v>
      </c>
      <c r="C13" s="1" t="e">
        <f t="shared" si="1"/>
        <v>#VALUE!</v>
      </c>
    </row>
    <row r="14" spans="1:3" x14ac:dyDescent="0.25">
      <c r="A14" s="1">
        <v>300</v>
      </c>
      <c r="B14" s="4">
        <v>1.4999999999999999E-2</v>
      </c>
      <c r="C14" s="1">
        <f t="shared" si="1"/>
        <v>304.5</v>
      </c>
    </row>
    <row r="15" spans="1:3" x14ac:dyDescent="0.25">
      <c r="A15" s="5" t="s">
        <v>5</v>
      </c>
      <c r="B15" s="5"/>
      <c r="C15" s="6">
        <f>_xlfn.AGGREGATE(9,6,C11:C14)</f>
        <v>564</v>
      </c>
    </row>
  </sheetData>
  <pageMargins left="0.7" right="0.7" top="0.78740157499999996" bottom="0.78740157499999996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selection activeCell="B29" sqref="B29"/>
    </sheetView>
  </sheetViews>
  <sheetFormatPr baseColWidth="10" defaultRowHeight="15" x14ac:dyDescent="0.25"/>
  <cols>
    <col min="1" max="1" width="15" customWidth="1"/>
    <col min="2" max="2" width="13" bestFit="1" customWidth="1"/>
  </cols>
  <sheetData>
    <row r="1" spans="1:2" x14ac:dyDescent="0.25">
      <c r="A1" t="s">
        <v>6</v>
      </c>
      <c r="B1" t="s">
        <v>7</v>
      </c>
    </row>
    <row r="2" spans="1:2" x14ac:dyDescent="0.25">
      <c r="A2" t="s">
        <v>8</v>
      </c>
      <c r="B2" s="1">
        <v>12958</v>
      </c>
    </row>
    <row r="3" spans="1:2" x14ac:dyDescent="0.25">
      <c r="A3" t="s">
        <v>8</v>
      </c>
      <c r="B3" s="1">
        <v>13271</v>
      </c>
    </row>
    <row r="4" spans="1:2" x14ac:dyDescent="0.25">
      <c r="A4" t="s">
        <v>8</v>
      </c>
      <c r="B4" s="1">
        <v>10058</v>
      </c>
    </row>
    <row r="5" spans="1:2" x14ac:dyDescent="0.25">
      <c r="A5" t="s">
        <v>8</v>
      </c>
      <c r="B5" s="1">
        <v>10128</v>
      </c>
    </row>
    <row r="6" spans="1:2" x14ac:dyDescent="0.25">
      <c r="A6" t="s">
        <v>8</v>
      </c>
      <c r="B6" s="1">
        <v>11687</v>
      </c>
    </row>
    <row r="7" spans="1:2" x14ac:dyDescent="0.25">
      <c r="A7" t="s">
        <v>8</v>
      </c>
      <c r="B7" s="1">
        <v>17318</v>
      </c>
    </row>
    <row r="8" spans="1:2" x14ac:dyDescent="0.25">
      <c r="A8" t="s">
        <v>8</v>
      </c>
      <c r="B8" s="1">
        <v>17163</v>
      </c>
    </row>
    <row r="9" spans="1:2" x14ac:dyDescent="0.25">
      <c r="A9" t="s">
        <v>8</v>
      </c>
      <c r="B9" s="1">
        <v>19679</v>
      </c>
    </row>
    <row r="10" spans="1:2" x14ac:dyDescent="0.25">
      <c r="A10" t="s">
        <v>8</v>
      </c>
      <c r="B10" s="1">
        <v>14981</v>
      </c>
    </row>
    <row r="11" spans="1:2" x14ac:dyDescent="0.25">
      <c r="A11" s="7" t="s">
        <v>11</v>
      </c>
      <c r="B11" s="8">
        <f>SUBTOTAL(9,B2:B10)</f>
        <v>127243</v>
      </c>
    </row>
    <row r="12" spans="1:2" x14ac:dyDescent="0.25">
      <c r="A12" t="s">
        <v>9</v>
      </c>
      <c r="B12" s="1">
        <v>14876</v>
      </c>
    </row>
    <row r="13" spans="1:2" x14ac:dyDescent="0.25">
      <c r="A13" t="s">
        <v>9</v>
      </c>
      <c r="B13" s="1">
        <v>11878</v>
      </c>
    </row>
    <row r="14" spans="1:2" x14ac:dyDescent="0.25">
      <c r="A14" t="s">
        <v>9</v>
      </c>
      <c r="B14" s="1">
        <v>16744</v>
      </c>
    </row>
    <row r="15" spans="1:2" x14ac:dyDescent="0.25">
      <c r="A15" t="s">
        <v>9</v>
      </c>
      <c r="B15" s="1">
        <v>19541</v>
      </c>
    </row>
    <row r="16" spans="1:2" x14ac:dyDescent="0.25">
      <c r="A16" t="s">
        <v>9</v>
      </c>
      <c r="B16" s="1">
        <v>12740</v>
      </c>
    </row>
    <row r="17" spans="1:2" x14ac:dyDescent="0.25">
      <c r="A17" t="s">
        <v>9</v>
      </c>
      <c r="B17" s="1">
        <v>15653</v>
      </c>
    </row>
    <row r="18" spans="1:2" x14ac:dyDescent="0.25">
      <c r="A18" t="s">
        <v>9</v>
      </c>
      <c r="B18" s="1">
        <v>16677</v>
      </c>
    </row>
    <row r="19" spans="1:2" x14ac:dyDescent="0.25">
      <c r="A19" t="s">
        <v>9</v>
      </c>
      <c r="B19" s="1">
        <v>19494</v>
      </c>
    </row>
    <row r="20" spans="1:2" x14ac:dyDescent="0.25">
      <c r="A20" t="s">
        <v>9</v>
      </c>
      <c r="B20" s="1">
        <v>15570</v>
      </c>
    </row>
    <row r="21" spans="1:2" x14ac:dyDescent="0.25">
      <c r="A21" s="7" t="s">
        <v>11</v>
      </c>
      <c r="B21" s="8">
        <f>SUBTOTAL(9,B12:B20)</f>
        <v>143173</v>
      </c>
    </row>
    <row r="22" spans="1:2" x14ac:dyDescent="0.25">
      <c r="A22" t="s">
        <v>10</v>
      </c>
      <c r="B22" s="1">
        <v>16525</v>
      </c>
    </row>
    <row r="23" spans="1:2" x14ac:dyDescent="0.25">
      <c r="A23" t="s">
        <v>10</v>
      </c>
      <c r="B23" s="1">
        <v>19656</v>
      </c>
    </row>
    <row r="24" spans="1:2" x14ac:dyDescent="0.25">
      <c r="A24" t="s">
        <v>10</v>
      </c>
      <c r="B24" s="1">
        <v>16259</v>
      </c>
    </row>
    <row r="25" spans="1:2" x14ac:dyDescent="0.25">
      <c r="A25" t="s">
        <v>10</v>
      </c>
      <c r="B25" s="1">
        <v>14682</v>
      </c>
    </row>
    <row r="26" spans="1:2" x14ac:dyDescent="0.25">
      <c r="A26" t="s">
        <v>10</v>
      </c>
      <c r="B26" s="1">
        <v>14983</v>
      </c>
    </row>
    <row r="27" spans="1:2" x14ac:dyDescent="0.25">
      <c r="A27" t="s">
        <v>10</v>
      </c>
      <c r="B27" s="1">
        <v>19006</v>
      </c>
    </row>
    <row r="28" spans="1:2" x14ac:dyDescent="0.25">
      <c r="A28" s="7" t="s">
        <v>11</v>
      </c>
      <c r="B28" s="8">
        <f>SUBTOTAL(9,B22:B27)</f>
        <v>101111</v>
      </c>
    </row>
    <row r="29" spans="1:2" x14ac:dyDescent="0.25">
      <c r="A29" t="s">
        <v>0</v>
      </c>
      <c r="B29" s="1">
        <f>_xlfn.AGGREGATE(9,1,B2:B28)</f>
        <v>371527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24"/>
  <sheetViews>
    <sheetView workbookViewId="0">
      <selection activeCell="C6" sqref="C6"/>
    </sheetView>
  </sheetViews>
  <sheetFormatPr baseColWidth="10" defaultRowHeight="15" x14ac:dyDescent="0.25"/>
  <cols>
    <col min="1" max="1" width="15.140625" customWidth="1"/>
    <col min="2" max="2" width="9" bestFit="1" customWidth="1"/>
    <col min="3" max="4" width="14.7109375" customWidth="1"/>
    <col min="10" max="11" width="12" bestFit="1" customWidth="1"/>
  </cols>
  <sheetData>
    <row r="1" spans="1:4" x14ac:dyDescent="0.25">
      <c r="A1" t="s">
        <v>15</v>
      </c>
      <c r="B1" t="s">
        <v>12</v>
      </c>
      <c r="C1" t="s">
        <v>13</v>
      </c>
      <c r="D1" t="s">
        <v>14</v>
      </c>
    </row>
    <row r="2" spans="1:4" ht="15" hidden="1" customHeight="1" x14ac:dyDescent="0.25">
      <c r="A2" s="1" t="s">
        <v>17</v>
      </c>
      <c r="B2">
        <v>160</v>
      </c>
      <c r="C2" s="1" t="e">
        <f>VLOOKUP($B2,MatrixSVERWEIS!$A$1:$D$35,MATCH(C$1,MatrixSVERWEIS!$A$1:$D$1),FALSE)</f>
        <v>#N/A</v>
      </c>
      <c r="D2" s="1" t="e">
        <f>VLOOKUP($B2,MatrixSVERWEIS!$A$1:$D$35,MATCH(D$1,MatrixSVERWEIS!$A$1:$D$1,0),FALSE)</f>
        <v>#N/A</v>
      </c>
    </row>
    <row r="3" spans="1:4" x14ac:dyDescent="0.25">
      <c r="A3" s="1" t="str">
        <f>VLOOKUP($B3,MatrixSVERWEIS!$A$1:$D$35,MATCH(A$1,MatrixSVERWEIS!$A$1:$D$1,0),FALSE)</f>
        <v>Nord</v>
      </c>
      <c r="B3">
        <v>140</v>
      </c>
      <c r="C3" s="1">
        <f>VLOOKUP($B3,MatrixSVERWEIS!$A$1:$D$35,MATCH(C$1,MatrixSVERWEIS!$A$1:$D$1),FALSE)</f>
        <v>13649</v>
      </c>
      <c r="D3" s="1">
        <f>VLOOKUP($B3,MatrixSVERWEIS!$A$1:$D$35,MATCH(D$1,MatrixSVERWEIS!$A$1:$D$1,0),FALSE)</f>
        <v>19754</v>
      </c>
    </row>
    <row r="4" spans="1:4" x14ac:dyDescent="0.25">
      <c r="A4" s="1" t="str">
        <f>VLOOKUP($B4,MatrixSVERWEIS!$A$1:$D$35,MATCH(A$1,MatrixSVERWEIS!$A$1:$D$1,0),FALSE)</f>
        <v>Nord</v>
      </c>
      <c r="B4">
        <v>142</v>
      </c>
      <c r="C4" s="1">
        <f>VLOOKUP($B4,MatrixSVERWEIS!$A$1:$D$35,MATCH(C$1,MatrixSVERWEIS!$A$1:$D$1),FALSE)</f>
        <v>17866</v>
      </c>
      <c r="D4" s="1">
        <f>VLOOKUP($B4,MatrixSVERWEIS!$A$1:$D$35,MATCH(D$1,MatrixSVERWEIS!$A$1:$D$1,0),FALSE)</f>
        <v>16146</v>
      </c>
    </row>
    <row r="5" spans="1:4" x14ac:dyDescent="0.25">
      <c r="A5" s="1" t="str">
        <f>VLOOKUP($B5,MatrixSVERWEIS!$A$1:$D$35,MATCH(A$1,MatrixSVERWEIS!$A$1:$D$1,0),FALSE)</f>
        <v>Nord</v>
      </c>
      <c r="B5">
        <v>144</v>
      </c>
      <c r="C5" s="1">
        <f>VLOOKUP($B5,MatrixSVERWEIS!$A$1:$D$35,MATCH(C$1,MatrixSVERWEIS!$A$1:$D$1),FALSE)</f>
        <v>18311</v>
      </c>
      <c r="D5" s="1">
        <f>VLOOKUP($B5,MatrixSVERWEIS!$A$1:$D$35,MATCH(D$1,MatrixSVERWEIS!$A$1:$D$1,0),FALSE)</f>
        <v>17374</v>
      </c>
    </row>
    <row r="6" spans="1:4" x14ac:dyDescent="0.25">
      <c r="A6" s="1" t="str">
        <f>VLOOKUP($B6,MatrixSVERWEIS!$A$1:$D$35,MATCH(A$1,MatrixSVERWEIS!$A$1:$D$1,0),FALSE)</f>
        <v>Nord</v>
      </c>
      <c r="B6">
        <v>145</v>
      </c>
      <c r="C6" s="1">
        <f>VLOOKUP($B6,MatrixSVERWEIS!$A$1:$D$35,MATCH(C$1,MatrixSVERWEIS!$A$1:$D$1),FALSE)</f>
        <v>10613</v>
      </c>
      <c r="D6" s="1">
        <f>VLOOKUP($B6,MatrixSVERWEIS!$A$1:$D$35,MATCH(D$1,MatrixSVERWEIS!$A$1:$D$1,0),FALSE)</f>
        <v>17275</v>
      </c>
    </row>
    <row r="7" spans="1:4" x14ac:dyDescent="0.25">
      <c r="A7" s="1" t="str">
        <f>VLOOKUP($B7,MatrixSVERWEIS!$A$1:$D$35,MATCH(A$1,MatrixSVERWEIS!$A$1:$D$1,0),FALSE)</f>
        <v>Nord</v>
      </c>
      <c r="B7">
        <v>146</v>
      </c>
      <c r="C7" s="1">
        <f>VLOOKUP($B7,MatrixSVERWEIS!$A$1:$D$35,MATCH(C$1,MatrixSVERWEIS!$A$1:$D$1),FALSE)</f>
        <v>19489</v>
      </c>
      <c r="D7" s="1">
        <f>VLOOKUP($B7,MatrixSVERWEIS!$A$1:$D$35,MATCH(D$1,MatrixSVERWEIS!$A$1:$D$1,0),FALSE)</f>
        <v>10933</v>
      </c>
    </row>
    <row r="8" spans="1:4" x14ac:dyDescent="0.25">
      <c r="A8" s="8" t="s">
        <v>20</v>
      </c>
      <c r="B8" s="7"/>
      <c r="C8" s="8">
        <f>_xlfn.AGGREGATE(9,2,C2:C7)</f>
        <v>79928</v>
      </c>
      <c r="D8" s="8">
        <f>_xlfn.AGGREGATE(9,2,D2:D7)</f>
        <v>81482</v>
      </c>
    </row>
    <row r="9" spans="1:4" x14ac:dyDescent="0.25">
      <c r="A9" s="1" t="str">
        <f>VLOOKUP($B9,MatrixSVERWEIS!$A$1:$D$35,MATCH(A$1,MatrixSVERWEIS!$A$1:$D$1,0),FALSE)</f>
        <v>Ost</v>
      </c>
      <c r="B9">
        <v>147</v>
      </c>
      <c r="C9" s="1">
        <f>VLOOKUP($B9,MatrixSVERWEIS!$A$1:$D$35,MATCH(C$1,MatrixSVERWEIS!$A$1:$D$1),FALSE)</f>
        <v>18846</v>
      </c>
      <c r="D9" s="1">
        <f>VLOOKUP($B9,MatrixSVERWEIS!$A$1:$D$35,MATCH(D$1,MatrixSVERWEIS!$A$1:$D$1,0),FALSE)</f>
        <v>16704</v>
      </c>
    </row>
    <row r="10" spans="1:4" x14ac:dyDescent="0.25">
      <c r="A10" s="1" t="str">
        <f>VLOOKUP($B10,MatrixSVERWEIS!$A$1:$D$35,MATCH(A$1,MatrixSVERWEIS!$A$1:$D$1,0),FALSE)</f>
        <v>Ost</v>
      </c>
      <c r="B10">
        <v>148</v>
      </c>
      <c r="C10" s="1">
        <f>VLOOKUP($B10,MatrixSVERWEIS!$A$1:$D$35,MATCH(C$1,MatrixSVERWEIS!$A$1:$D$1),FALSE)</f>
        <v>19259</v>
      </c>
      <c r="D10" s="1">
        <f>VLOOKUP($B10,MatrixSVERWEIS!$A$1:$D$35,MATCH(D$1,MatrixSVERWEIS!$A$1:$D$1,0),FALSE)</f>
        <v>18603</v>
      </c>
    </row>
    <row r="11" spans="1:4" x14ac:dyDescent="0.25">
      <c r="A11" s="8" t="s">
        <v>21</v>
      </c>
      <c r="B11" s="7"/>
      <c r="C11" s="8">
        <f>_xlfn.AGGREGATE(9,2,C9:C10)</f>
        <v>38105</v>
      </c>
      <c r="D11" s="8">
        <f>_xlfn.AGGREGATE(9,2,D9:D10)</f>
        <v>35307</v>
      </c>
    </row>
    <row r="12" spans="1:4" x14ac:dyDescent="0.25">
      <c r="A12" s="1" t="str">
        <f>VLOOKUP($B12,MatrixSVERWEIS!$A$1:$D$35,MATCH(A$1,MatrixSVERWEIS!$A$1:$D$1,0),FALSE)</f>
        <v>Süd</v>
      </c>
      <c r="B12">
        <v>123</v>
      </c>
      <c r="C12" s="1">
        <f>VLOOKUP($B12,MatrixSVERWEIS!$A$1:$D$35,MATCH(C$1,MatrixSVERWEIS!$A$1:$D$1),FALSE)</f>
        <v>11388</v>
      </c>
      <c r="D12" s="1">
        <f>VLOOKUP($B12,MatrixSVERWEIS!$A$1:$D$35,MATCH(D$1,MatrixSVERWEIS!$A$1:$D$1,0),FALSE)</f>
        <v>10532</v>
      </c>
    </row>
    <row r="13" spans="1:4" x14ac:dyDescent="0.25">
      <c r="A13" s="1" t="str">
        <f>VLOOKUP($B13,MatrixSVERWEIS!$A$1:$D$35,MATCH(A$1,MatrixSVERWEIS!$A$1:$D$1,0),FALSE)</f>
        <v>Süd</v>
      </c>
      <c r="B13">
        <v>124</v>
      </c>
      <c r="C13" s="1">
        <f>VLOOKUP($B13,MatrixSVERWEIS!$A$1:$D$35,MATCH(C$1,MatrixSVERWEIS!$A$1:$D$1),FALSE)</f>
        <v>10997</v>
      </c>
      <c r="D13" s="1">
        <f>VLOOKUP($B13,MatrixSVERWEIS!$A$1:$D$35,MATCH(D$1,MatrixSVERWEIS!$A$1:$D$1,0),FALSE)</f>
        <v>13321</v>
      </c>
    </row>
    <row r="14" spans="1:4" x14ac:dyDescent="0.25">
      <c r="A14" s="1" t="str">
        <f>VLOOKUP($B14,MatrixSVERWEIS!$A$1:$D$35,MATCH(A$1,MatrixSVERWEIS!$A$1:$D$1,0),FALSE)</f>
        <v>Süd</v>
      </c>
      <c r="B14">
        <v>141</v>
      </c>
      <c r="C14" s="1">
        <f>VLOOKUP($B14,MatrixSVERWEIS!$A$1:$D$35,MATCH(C$1,MatrixSVERWEIS!$A$1:$D$1),FALSE)</f>
        <v>10332</v>
      </c>
      <c r="D14" s="1">
        <f>VLOOKUP($B14,MatrixSVERWEIS!$A$1:$D$35,MATCH(D$1,MatrixSVERWEIS!$A$1:$D$1,0),FALSE)</f>
        <v>15693</v>
      </c>
    </row>
    <row r="15" spans="1:4" x14ac:dyDescent="0.25">
      <c r="A15" s="1" t="str">
        <f>VLOOKUP($B15,MatrixSVERWEIS!$A$1:$D$35,MATCH(A$1,MatrixSVERWEIS!$A$1:$D$1,0),FALSE)</f>
        <v>Süd</v>
      </c>
      <c r="B15">
        <v>143</v>
      </c>
      <c r="C15" s="1">
        <f>VLOOKUP($B15,MatrixSVERWEIS!$A$1:$D$35,MATCH(C$1,MatrixSVERWEIS!$A$1:$D$1),FALSE)</f>
        <v>16200</v>
      </c>
      <c r="D15" s="1">
        <f>VLOOKUP($B15,MatrixSVERWEIS!$A$1:$D$35,MATCH(D$1,MatrixSVERWEIS!$A$1:$D$1,0),FALSE)</f>
        <v>16374</v>
      </c>
    </row>
    <row r="16" spans="1:4" x14ac:dyDescent="0.25">
      <c r="A16" s="1" t="str">
        <f>VLOOKUP($B16,MatrixSVERWEIS!$A$1:$D$35,MATCH(A$1,MatrixSVERWEIS!$A$1:$D$1,0),FALSE)</f>
        <v>Süd</v>
      </c>
      <c r="B16">
        <v>149</v>
      </c>
      <c r="C16" s="1">
        <f>VLOOKUP($B16,MatrixSVERWEIS!$A$1:$D$35,MATCH(C$1,MatrixSVERWEIS!$A$1:$D$1),FALSE)</f>
        <v>12541</v>
      </c>
      <c r="D16" s="1">
        <f>VLOOKUP($B16,MatrixSVERWEIS!$A$1:$D$35,MATCH(D$1,MatrixSVERWEIS!$A$1:$D$1,0),FALSE)</f>
        <v>11135</v>
      </c>
    </row>
    <row r="17" spans="1:4" x14ac:dyDescent="0.25">
      <c r="A17" s="8" t="s">
        <v>22</v>
      </c>
      <c r="B17" s="7"/>
      <c r="C17" s="8">
        <f>_xlfn.AGGREGATE(9,2,C12:C16)</f>
        <v>61458</v>
      </c>
      <c r="D17" s="8">
        <f>_xlfn.AGGREGATE(9,2,D12:D16)</f>
        <v>67055</v>
      </c>
    </row>
    <row r="18" spans="1:4" ht="15" hidden="1" customHeight="1" x14ac:dyDescent="0.25">
      <c r="A18" s="1" t="s">
        <v>19</v>
      </c>
      <c r="B18">
        <v>139</v>
      </c>
      <c r="C18" s="1" t="e">
        <f>VLOOKUP($B18,MatrixSVERWEIS!$A$1:$D$35,MATCH(C$1,MatrixSVERWEIS!$A$1:$D$1),FALSE)</f>
        <v>#N/A</v>
      </c>
      <c r="D18" s="1" t="e">
        <f>VLOOKUP($B18,MatrixSVERWEIS!$A$1:$D$35,MATCH(D$1,MatrixSVERWEIS!$A$1:$D$1,0),FALSE)</f>
        <v>#N/A</v>
      </c>
    </row>
    <row r="19" spans="1:4" ht="15" hidden="1" customHeight="1" x14ac:dyDescent="0.25">
      <c r="A19" s="1" t="s">
        <v>19</v>
      </c>
      <c r="B19">
        <v>122</v>
      </c>
      <c r="C19" s="1" t="e">
        <f>VLOOKUP($B19,MatrixSVERWEIS!$A$1:$D$35,MATCH(C$1,MatrixSVERWEIS!$A$1:$D$1),FALSE)</f>
        <v>#N/A</v>
      </c>
      <c r="D19" s="1" t="e">
        <f>VLOOKUP($B19,MatrixSVERWEIS!$A$1:$D$35,MATCH(D$1,MatrixSVERWEIS!$A$1:$D$1,0),FALSE)</f>
        <v>#N/A</v>
      </c>
    </row>
    <row r="20" spans="1:4" x14ac:dyDescent="0.25">
      <c r="A20" s="1" t="str">
        <f>VLOOKUP($B20,MatrixSVERWEIS!$A$1:$D$35,MATCH(A$1,MatrixSVERWEIS!$A$1:$D$1,0),FALSE)</f>
        <v>West</v>
      </c>
      <c r="B20">
        <v>135</v>
      </c>
      <c r="C20" s="1">
        <f>VLOOKUP($B20,MatrixSVERWEIS!$A$1:$D$35,MATCH(C$1,MatrixSVERWEIS!$A$1:$D$1),FALSE)</f>
        <v>12079</v>
      </c>
      <c r="D20" s="1">
        <f>VLOOKUP($B20,MatrixSVERWEIS!$A$1:$D$35,MATCH(D$1,MatrixSVERWEIS!$A$1:$D$1,0),FALSE)</f>
        <v>13784</v>
      </c>
    </row>
    <row r="21" spans="1:4" x14ac:dyDescent="0.25">
      <c r="A21" s="1" t="str">
        <f>VLOOKUP($B21,MatrixSVERWEIS!$A$1:$D$35,MATCH(A$1,MatrixSVERWEIS!$A$1:$D$1,0),FALSE)</f>
        <v>West</v>
      </c>
      <c r="B21">
        <v>151</v>
      </c>
      <c r="C21" s="1">
        <f>VLOOKUP($B21,MatrixSVERWEIS!$A$1:$D$35,MATCH(C$1,MatrixSVERWEIS!$A$1:$D$1),FALSE)</f>
        <v>17628</v>
      </c>
      <c r="D21" s="1">
        <f>VLOOKUP($B21,MatrixSVERWEIS!$A$1:$D$35,MATCH(D$1,MatrixSVERWEIS!$A$1:$D$1,0),FALSE)</f>
        <v>13067</v>
      </c>
    </row>
    <row r="22" spans="1:4" x14ac:dyDescent="0.25">
      <c r="A22" s="1" t="str">
        <f>VLOOKUP($B22,MatrixSVERWEIS!$A$1:$D$35,MATCH(A$1,MatrixSVERWEIS!$A$1:$D$1,0),FALSE)</f>
        <v>West</v>
      </c>
      <c r="B22">
        <v>152</v>
      </c>
      <c r="C22" s="1">
        <f>VLOOKUP($B22,MatrixSVERWEIS!$A$1:$D$35,MATCH(C$1,MatrixSVERWEIS!$A$1:$D$1),FALSE)</f>
        <v>12537</v>
      </c>
      <c r="D22" s="1">
        <f>VLOOKUP($B22,MatrixSVERWEIS!$A$1:$D$35,MATCH(D$1,MatrixSVERWEIS!$A$1:$D$1,0),FALSE)</f>
        <v>10909</v>
      </c>
    </row>
    <row r="23" spans="1:4" x14ac:dyDescent="0.25">
      <c r="A23" s="8" t="s">
        <v>23</v>
      </c>
      <c r="B23" s="7"/>
      <c r="C23" s="8">
        <f>_xlfn.AGGREGATE(9,2,C18:C22)</f>
        <v>42244</v>
      </c>
      <c r="D23" s="8">
        <f>_xlfn.AGGREGATE(9,2,D18:D22)</f>
        <v>37760</v>
      </c>
    </row>
    <row r="24" spans="1:4" x14ac:dyDescent="0.25">
      <c r="A24" s="7" t="s">
        <v>0</v>
      </c>
      <c r="C24" s="8">
        <f>_xlfn.AGGREGATE(9,2,C2:C23)</f>
        <v>221735</v>
      </c>
      <c r="D24" s="8">
        <f>_xlfn.AGGREGATE(9,2,D2:D23)</f>
        <v>221604</v>
      </c>
    </row>
  </sheetData>
  <autoFilter ref="A1:D24">
    <filterColumn colId="2">
      <filters>
        <filter val="10.332,00 €"/>
        <filter val="10.613,00 €"/>
        <filter val="10.997,00 €"/>
        <filter val="11.388,00 €"/>
        <filter val="12.079,00 €"/>
        <filter val="12.537,00 €"/>
        <filter val="12.541,00 €"/>
        <filter val="13.649,00 €"/>
        <filter val="16.200,00 €"/>
        <filter val="17.628,00 €"/>
        <filter val="17.866,00 €"/>
        <filter val="18.311,00 €"/>
        <filter val="18.846,00 €"/>
        <filter val="19.259,00 €"/>
        <filter val="19.489,00 €"/>
        <filter val="221.735,00 €"/>
        <filter val="38.105,00 €"/>
        <filter val="42.244,00 €"/>
        <filter val="61.458,00 €"/>
        <filter val="79.928,00 €"/>
      </filters>
    </filterColumn>
    <sortState ref="A2:D22">
      <sortCondition ref="A5"/>
    </sortState>
  </autoFilter>
  <pageMargins left="0.7" right="0.7" top="0.78740157499999996" bottom="0.78740157499999996" header="0.3" footer="0.3"/>
  <pageSetup paperSize="9"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workbookViewId="0">
      <selection activeCell="B1" sqref="B1:C1048576"/>
    </sheetView>
  </sheetViews>
  <sheetFormatPr baseColWidth="10" defaultRowHeight="15" x14ac:dyDescent="0.25"/>
  <cols>
    <col min="2" max="3" width="12" bestFit="1" customWidth="1"/>
  </cols>
  <sheetData>
    <row r="1" spans="1:4" x14ac:dyDescent="0.25">
      <c r="A1" t="s">
        <v>12</v>
      </c>
      <c r="B1" t="s">
        <v>13</v>
      </c>
      <c r="C1" t="s">
        <v>14</v>
      </c>
      <c r="D1" t="s">
        <v>15</v>
      </c>
    </row>
    <row r="2" spans="1:4" x14ac:dyDescent="0.25">
      <c r="A2">
        <v>123</v>
      </c>
      <c r="B2" s="1">
        <v>11388</v>
      </c>
      <c r="C2" s="1">
        <v>10532</v>
      </c>
      <c r="D2" t="s">
        <v>16</v>
      </c>
    </row>
    <row r="3" spans="1:4" x14ac:dyDescent="0.25">
      <c r="A3">
        <v>124</v>
      </c>
      <c r="B3" s="1">
        <v>10997</v>
      </c>
      <c r="C3" s="1">
        <v>13321</v>
      </c>
      <c r="D3" t="s">
        <v>16</v>
      </c>
    </row>
    <row r="4" spans="1:4" x14ac:dyDescent="0.25">
      <c r="A4">
        <v>125</v>
      </c>
      <c r="B4" s="1">
        <v>10023</v>
      </c>
      <c r="C4" s="1">
        <v>10383</v>
      </c>
      <c r="D4" t="s">
        <v>17</v>
      </c>
    </row>
    <row r="5" spans="1:4" x14ac:dyDescent="0.25">
      <c r="A5">
        <v>126</v>
      </c>
      <c r="B5" s="1">
        <v>17242</v>
      </c>
      <c r="C5" s="1">
        <v>16927</v>
      </c>
      <c r="D5" t="s">
        <v>16</v>
      </c>
    </row>
    <row r="6" spans="1:4" x14ac:dyDescent="0.25">
      <c r="A6">
        <v>127</v>
      </c>
      <c r="B6" s="1">
        <v>17664</v>
      </c>
      <c r="C6" s="1">
        <v>13488</v>
      </c>
      <c r="D6" t="s">
        <v>17</v>
      </c>
    </row>
    <row r="7" spans="1:4" x14ac:dyDescent="0.25">
      <c r="A7">
        <v>128</v>
      </c>
      <c r="B7" s="1">
        <v>10667</v>
      </c>
      <c r="C7" s="1">
        <v>17898</v>
      </c>
      <c r="D7" t="s">
        <v>17</v>
      </c>
    </row>
    <row r="8" spans="1:4" x14ac:dyDescent="0.25">
      <c r="A8">
        <v>129</v>
      </c>
      <c r="B8" s="1">
        <v>11713</v>
      </c>
      <c r="C8" s="1">
        <v>15888</v>
      </c>
      <c r="D8" t="s">
        <v>17</v>
      </c>
    </row>
    <row r="9" spans="1:4" x14ac:dyDescent="0.25">
      <c r="A9">
        <v>130</v>
      </c>
      <c r="B9" s="1">
        <v>17844</v>
      </c>
      <c r="C9" s="1">
        <v>10304</v>
      </c>
      <c r="D9" t="s">
        <v>18</v>
      </c>
    </row>
    <row r="10" spans="1:4" x14ac:dyDescent="0.25">
      <c r="A10">
        <v>131</v>
      </c>
      <c r="B10" s="1">
        <v>12693</v>
      </c>
      <c r="C10" s="1">
        <v>11771</v>
      </c>
      <c r="D10" t="s">
        <v>18</v>
      </c>
    </row>
    <row r="11" spans="1:4" x14ac:dyDescent="0.25">
      <c r="A11">
        <v>132</v>
      </c>
      <c r="B11" s="1">
        <v>13940</v>
      </c>
      <c r="C11" s="1">
        <v>11790</v>
      </c>
      <c r="D11" t="s">
        <v>16</v>
      </c>
    </row>
    <row r="12" spans="1:4" x14ac:dyDescent="0.25">
      <c r="A12">
        <v>133</v>
      </c>
      <c r="B12" s="1">
        <v>18636</v>
      </c>
      <c r="C12" s="1">
        <v>19719</v>
      </c>
      <c r="D12" t="s">
        <v>19</v>
      </c>
    </row>
    <row r="13" spans="1:4" x14ac:dyDescent="0.25">
      <c r="A13">
        <v>134</v>
      </c>
      <c r="B13" s="1">
        <v>19233</v>
      </c>
      <c r="C13" s="1">
        <v>19700</v>
      </c>
      <c r="D13" t="s">
        <v>19</v>
      </c>
    </row>
    <row r="14" spans="1:4" x14ac:dyDescent="0.25">
      <c r="A14">
        <v>135</v>
      </c>
      <c r="B14" s="1">
        <v>12079</v>
      </c>
      <c r="C14" s="1">
        <v>13784</v>
      </c>
      <c r="D14" t="s">
        <v>19</v>
      </c>
    </row>
    <row r="15" spans="1:4" x14ac:dyDescent="0.25">
      <c r="A15">
        <v>136</v>
      </c>
      <c r="B15" s="1">
        <v>11889</v>
      </c>
      <c r="C15" s="1">
        <v>14453</v>
      </c>
      <c r="D15" t="s">
        <v>19</v>
      </c>
    </row>
    <row r="16" spans="1:4" x14ac:dyDescent="0.25">
      <c r="A16">
        <v>137</v>
      </c>
      <c r="B16" s="1">
        <v>13907</v>
      </c>
      <c r="C16" s="1">
        <v>11699</v>
      </c>
      <c r="D16" t="s">
        <v>18</v>
      </c>
    </row>
    <row r="17" spans="1:4" x14ac:dyDescent="0.25">
      <c r="A17">
        <v>138</v>
      </c>
      <c r="B17" s="1">
        <v>18585</v>
      </c>
      <c r="C17" s="1">
        <v>18273</v>
      </c>
      <c r="D17" t="s">
        <v>17</v>
      </c>
    </row>
    <row r="18" spans="1:4" x14ac:dyDescent="0.25">
      <c r="A18">
        <v>140</v>
      </c>
      <c r="B18" s="1">
        <v>13649</v>
      </c>
      <c r="C18" s="1">
        <v>19754</v>
      </c>
      <c r="D18" t="s">
        <v>17</v>
      </c>
    </row>
    <row r="19" spans="1:4" x14ac:dyDescent="0.25">
      <c r="A19">
        <v>141</v>
      </c>
      <c r="B19" s="1">
        <v>10332</v>
      </c>
      <c r="C19" s="1">
        <v>15693</v>
      </c>
      <c r="D19" t="s">
        <v>16</v>
      </c>
    </row>
    <row r="20" spans="1:4" x14ac:dyDescent="0.25">
      <c r="A20">
        <v>142</v>
      </c>
      <c r="B20" s="1">
        <v>17866</v>
      </c>
      <c r="C20" s="1">
        <v>16146</v>
      </c>
      <c r="D20" t="s">
        <v>17</v>
      </c>
    </row>
    <row r="21" spans="1:4" x14ac:dyDescent="0.25">
      <c r="A21">
        <v>143</v>
      </c>
      <c r="B21" s="1">
        <v>16200</v>
      </c>
      <c r="C21" s="1">
        <v>16374</v>
      </c>
      <c r="D21" t="s">
        <v>16</v>
      </c>
    </row>
    <row r="22" spans="1:4" x14ac:dyDescent="0.25">
      <c r="A22">
        <v>144</v>
      </c>
      <c r="B22" s="1">
        <v>18311</v>
      </c>
      <c r="C22" s="1">
        <v>17374</v>
      </c>
      <c r="D22" t="s">
        <v>17</v>
      </c>
    </row>
    <row r="23" spans="1:4" x14ac:dyDescent="0.25">
      <c r="A23">
        <v>145</v>
      </c>
      <c r="B23" s="1">
        <v>10613</v>
      </c>
      <c r="C23" s="1">
        <v>17275</v>
      </c>
      <c r="D23" t="s">
        <v>17</v>
      </c>
    </row>
    <row r="24" spans="1:4" x14ac:dyDescent="0.25">
      <c r="A24">
        <v>146</v>
      </c>
      <c r="B24" s="1">
        <v>19489</v>
      </c>
      <c r="C24" s="1">
        <v>10933</v>
      </c>
      <c r="D24" t="s">
        <v>17</v>
      </c>
    </row>
    <row r="25" spans="1:4" x14ac:dyDescent="0.25">
      <c r="A25">
        <v>147</v>
      </c>
      <c r="B25" s="1">
        <v>18846</v>
      </c>
      <c r="C25" s="1">
        <v>16704</v>
      </c>
      <c r="D25" t="s">
        <v>18</v>
      </c>
    </row>
    <row r="26" spans="1:4" x14ac:dyDescent="0.25">
      <c r="A26">
        <v>148</v>
      </c>
      <c r="B26" s="1">
        <v>19259</v>
      </c>
      <c r="C26" s="1">
        <v>18603</v>
      </c>
      <c r="D26" t="s">
        <v>18</v>
      </c>
    </row>
    <row r="27" spans="1:4" x14ac:dyDescent="0.25">
      <c r="A27">
        <v>149</v>
      </c>
      <c r="B27" s="1">
        <v>12541</v>
      </c>
      <c r="C27" s="1">
        <v>11135</v>
      </c>
      <c r="D27" t="s">
        <v>16</v>
      </c>
    </row>
    <row r="28" spans="1:4" x14ac:dyDescent="0.25">
      <c r="A28">
        <v>150</v>
      </c>
      <c r="B28" s="1">
        <v>13967</v>
      </c>
      <c r="C28" s="1">
        <v>11936</v>
      </c>
      <c r="D28" t="s">
        <v>19</v>
      </c>
    </row>
    <row r="29" spans="1:4" x14ac:dyDescent="0.25">
      <c r="A29">
        <v>151</v>
      </c>
      <c r="B29" s="1">
        <v>17628</v>
      </c>
      <c r="C29" s="1">
        <v>13067</v>
      </c>
      <c r="D29" t="s">
        <v>19</v>
      </c>
    </row>
    <row r="30" spans="1:4" x14ac:dyDescent="0.25">
      <c r="A30">
        <v>152</v>
      </c>
      <c r="B30" s="1">
        <v>12537</v>
      </c>
      <c r="C30" s="1">
        <v>10909</v>
      </c>
      <c r="D30" t="s">
        <v>19</v>
      </c>
    </row>
    <row r="31" spans="1:4" x14ac:dyDescent="0.25">
      <c r="A31">
        <v>153</v>
      </c>
      <c r="B31" s="1">
        <v>10795</v>
      </c>
      <c r="C31" s="1">
        <v>13254</v>
      </c>
      <c r="D31" t="s">
        <v>19</v>
      </c>
    </row>
    <row r="32" spans="1:4" x14ac:dyDescent="0.25">
      <c r="A32">
        <v>154</v>
      </c>
      <c r="B32" s="1">
        <v>12775</v>
      </c>
      <c r="C32" s="1">
        <v>16603</v>
      </c>
      <c r="D32" t="s">
        <v>18</v>
      </c>
    </row>
    <row r="33" spans="1:4" x14ac:dyDescent="0.25">
      <c r="A33">
        <v>155</v>
      </c>
      <c r="B33" s="1">
        <v>11761</v>
      </c>
      <c r="C33" s="1">
        <v>11876</v>
      </c>
      <c r="D33" t="s">
        <v>17</v>
      </c>
    </row>
    <row r="34" spans="1:4" x14ac:dyDescent="0.25">
      <c r="A34">
        <v>156</v>
      </c>
      <c r="B34" s="1">
        <v>14363</v>
      </c>
      <c r="C34" s="1">
        <v>16266</v>
      </c>
      <c r="D34" t="s">
        <v>17</v>
      </c>
    </row>
    <row r="35" spans="1:4" x14ac:dyDescent="0.25">
      <c r="A35">
        <v>157</v>
      </c>
      <c r="B35" s="1">
        <v>17180</v>
      </c>
      <c r="C35" s="1">
        <v>17945</v>
      </c>
      <c r="D35" t="s">
        <v>18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Summe</vt:lpstr>
      <vt:lpstr>Zwischensumme</vt:lpstr>
      <vt:lpstr>Zwischensumme, Fehler (2)</vt:lpstr>
      <vt:lpstr>MatrixSVERWEIS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2016-12-15T07:07:31Z</dcterms:created>
  <dcterms:modified xsi:type="dcterms:W3CDTF">2016-12-15T14:28:06Z</dcterms:modified>
</cp:coreProperties>
</file>