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Schwimmen" sheetId="1" r:id="rId1"/>
    <sheet name="Schwimmen Lösung" sheetId="4" r:id="rId2"/>
    <sheet name="Personal" sheetId="3" r:id="rId3"/>
    <sheet name="Personal Lösung" sheetId="6" r:id="rId4"/>
    <sheet name="Personaltabelle" sheetId="5" r:id="rId5"/>
  </sheets>
  <definedNames>
    <definedName name="_xlnm.Print_Titles" localSheetId="4">Personaltabelle!$1:$1</definedName>
  </definedNames>
  <calcPr calcId="145621"/>
</workbook>
</file>

<file path=xl/calcChain.xml><?xml version="1.0" encoding="utf-8"?>
<calcChain xmlns="http://schemas.openxmlformats.org/spreadsheetml/2006/main">
  <c r="D2" i="6" l="1"/>
  <c r="C2" i="6"/>
  <c r="B2" i="6"/>
  <c r="O148" i="5" l="1"/>
  <c r="M148" i="5"/>
  <c r="O147" i="5"/>
  <c r="M147" i="5"/>
  <c r="O146" i="5"/>
  <c r="M146" i="5"/>
  <c r="O145" i="5"/>
  <c r="M145" i="5"/>
  <c r="O144" i="5"/>
  <c r="M144" i="5"/>
  <c r="O143" i="5"/>
  <c r="M143" i="5"/>
  <c r="O142" i="5"/>
  <c r="M142" i="5"/>
  <c r="O141" i="5"/>
  <c r="M141" i="5"/>
  <c r="O140" i="5"/>
  <c r="M140" i="5"/>
  <c r="O139" i="5"/>
  <c r="M139" i="5"/>
  <c r="O138" i="5"/>
  <c r="M138" i="5"/>
  <c r="O137" i="5"/>
  <c r="M137" i="5"/>
  <c r="O136" i="5"/>
  <c r="M136" i="5"/>
  <c r="O135" i="5"/>
  <c r="M135" i="5"/>
  <c r="O134" i="5"/>
  <c r="M134" i="5"/>
  <c r="O133" i="5"/>
  <c r="M133" i="5"/>
  <c r="O132" i="5"/>
  <c r="M132" i="5"/>
  <c r="O131" i="5"/>
  <c r="M131" i="5"/>
  <c r="O130" i="5"/>
  <c r="M130" i="5"/>
  <c r="O129" i="5"/>
  <c r="M129" i="5"/>
  <c r="O128" i="5"/>
  <c r="M128" i="5"/>
  <c r="O127" i="5"/>
  <c r="M127" i="5"/>
  <c r="O126" i="5"/>
  <c r="M126" i="5"/>
  <c r="O125" i="5"/>
  <c r="M125" i="5"/>
  <c r="O124" i="5"/>
  <c r="M124" i="5"/>
  <c r="O123" i="5"/>
  <c r="M123" i="5"/>
  <c r="O122" i="5"/>
  <c r="M122" i="5"/>
  <c r="O121" i="5"/>
  <c r="M121" i="5"/>
  <c r="O120" i="5"/>
  <c r="M120" i="5"/>
  <c r="O119" i="5"/>
  <c r="M119" i="5"/>
  <c r="O118" i="5"/>
  <c r="M118" i="5"/>
  <c r="O117" i="5"/>
  <c r="M117" i="5"/>
  <c r="O116" i="5"/>
  <c r="M116" i="5"/>
  <c r="O115" i="5"/>
  <c r="M115" i="5"/>
  <c r="O114" i="5"/>
  <c r="M114" i="5"/>
  <c r="O113" i="5"/>
  <c r="M113" i="5"/>
  <c r="O112" i="5"/>
  <c r="M112" i="5"/>
  <c r="O111" i="5"/>
  <c r="M111" i="5"/>
  <c r="O110" i="5"/>
  <c r="M110" i="5"/>
  <c r="O109" i="5"/>
  <c r="M109" i="5"/>
  <c r="O108" i="5"/>
  <c r="M108" i="5"/>
  <c r="O107" i="5"/>
  <c r="M107" i="5"/>
  <c r="O106" i="5"/>
  <c r="M106" i="5"/>
  <c r="O105" i="5"/>
  <c r="M105" i="5"/>
  <c r="O104" i="5"/>
  <c r="M104" i="5"/>
  <c r="O103" i="5"/>
  <c r="M103" i="5"/>
  <c r="O102" i="5"/>
  <c r="M102" i="5"/>
  <c r="O101" i="5"/>
  <c r="M101" i="5"/>
  <c r="O100" i="5"/>
  <c r="M100" i="5"/>
  <c r="O99" i="5"/>
  <c r="M99" i="5"/>
  <c r="O98" i="5"/>
  <c r="M98" i="5"/>
  <c r="O97" i="5"/>
  <c r="M97" i="5"/>
  <c r="O96" i="5"/>
  <c r="M96" i="5"/>
  <c r="O95" i="5"/>
  <c r="M95" i="5"/>
  <c r="O94" i="5"/>
  <c r="M94" i="5"/>
  <c r="O93" i="5"/>
  <c r="M93" i="5"/>
  <c r="O92" i="5"/>
  <c r="M92" i="5"/>
  <c r="O91" i="5"/>
  <c r="M91" i="5"/>
  <c r="O90" i="5"/>
  <c r="M90" i="5"/>
  <c r="O89" i="5"/>
  <c r="M89" i="5"/>
  <c r="O88" i="5"/>
  <c r="M88" i="5"/>
  <c r="O87" i="5"/>
  <c r="M87" i="5"/>
  <c r="O86" i="5"/>
  <c r="M86" i="5"/>
  <c r="O85" i="5"/>
  <c r="M85" i="5"/>
  <c r="O84" i="5"/>
  <c r="M84" i="5"/>
  <c r="O83" i="5"/>
  <c r="M83" i="5"/>
  <c r="O82" i="5"/>
  <c r="M82" i="5"/>
  <c r="O81" i="5"/>
  <c r="M81" i="5"/>
  <c r="O80" i="5"/>
  <c r="M80" i="5"/>
  <c r="O79" i="5"/>
  <c r="M79" i="5"/>
  <c r="O78" i="5"/>
  <c r="M78" i="5"/>
  <c r="O77" i="5"/>
  <c r="M77" i="5"/>
  <c r="O76" i="5"/>
  <c r="M76" i="5"/>
  <c r="O75" i="5"/>
  <c r="M75" i="5"/>
  <c r="O74" i="5"/>
  <c r="M74" i="5"/>
  <c r="O73" i="5"/>
  <c r="M73" i="5"/>
  <c r="O72" i="5"/>
  <c r="M72" i="5"/>
  <c r="O71" i="5"/>
  <c r="M71" i="5"/>
  <c r="O70" i="5"/>
  <c r="M70" i="5"/>
  <c r="O69" i="5"/>
  <c r="M69" i="5"/>
  <c r="O68" i="5"/>
  <c r="M68" i="5"/>
  <c r="O67" i="5"/>
  <c r="M67" i="5"/>
  <c r="O66" i="5"/>
  <c r="M66" i="5"/>
  <c r="O65" i="5"/>
  <c r="M65" i="5"/>
  <c r="O64" i="5"/>
  <c r="M64" i="5"/>
  <c r="O63" i="5"/>
  <c r="M63" i="5"/>
  <c r="O62" i="5"/>
  <c r="M62" i="5"/>
  <c r="O61" i="5"/>
  <c r="M61" i="5"/>
  <c r="O60" i="5"/>
  <c r="M60" i="5"/>
  <c r="O59" i="5"/>
  <c r="M59" i="5"/>
  <c r="O58" i="5"/>
  <c r="M58" i="5"/>
  <c r="O57" i="5"/>
  <c r="M57" i="5"/>
  <c r="O56" i="5"/>
  <c r="M56" i="5"/>
  <c r="O55" i="5"/>
  <c r="M55" i="5"/>
  <c r="O54" i="5"/>
  <c r="M54" i="5"/>
  <c r="O53" i="5"/>
  <c r="M53" i="5"/>
  <c r="O52" i="5"/>
  <c r="M52" i="5"/>
  <c r="O51" i="5"/>
  <c r="M51" i="5"/>
  <c r="O50" i="5"/>
  <c r="M50" i="5"/>
  <c r="O49" i="5"/>
  <c r="M49" i="5"/>
  <c r="O48" i="5"/>
  <c r="M48" i="5"/>
  <c r="O47" i="5"/>
  <c r="M47" i="5"/>
  <c r="O46" i="5"/>
  <c r="M46" i="5"/>
  <c r="O45" i="5"/>
  <c r="M45" i="5"/>
  <c r="O44" i="5"/>
  <c r="M44" i="5"/>
  <c r="O43" i="5"/>
  <c r="M43" i="5"/>
  <c r="O42" i="5"/>
  <c r="M42" i="5"/>
  <c r="O41" i="5"/>
  <c r="M41" i="5"/>
  <c r="O40" i="5"/>
  <c r="M40" i="5"/>
  <c r="O39" i="5"/>
  <c r="M39" i="5"/>
  <c r="O38" i="5"/>
  <c r="M38" i="5"/>
  <c r="O37" i="5"/>
  <c r="M37" i="5"/>
  <c r="O36" i="5"/>
  <c r="M36" i="5"/>
  <c r="O35" i="5"/>
  <c r="M35" i="5"/>
  <c r="O34" i="5"/>
  <c r="M34" i="5"/>
  <c r="O33" i="5"/>
  <c r="M33" i="5"/>
  <c r="O32" i="5"/>
  <c r="M32" i="5"/>
  <c r="O31" i="5"/>
  <c r="M31" i="5"/>
  <c r="O30" i="5"/>
  <c r="M30" i="5"/>
  <c r="O29" i="5"/>
  <c r="M29" i="5"/>
  <c r="O28" i="5"/>
  <c r="M28" i="5"/>
  <c r="O27" i="5"/>
  <c r="M27" i="5"/>
  <c r="O26" i="5"/>
  <c r="M26" i="5"/>
  <c r="O25" i="5"/>
  <c r="M25" i="5"/>
  <c r="O24" i="5"/>
  <c r="M24" i="5"/>
  <c r="O23" i="5"/>
  <c r="M23" i="5"/>
  <c r="O22" i="5"/>
  <c r="M22" i="5"/>
  <c r="O21" i="5"/>
  <c r="M21" i="5"/>
  <c r="O20" i="5"/>
  <c r="M20" i="5"/>
  <c r="O19" i="5"/>
  <c r="M19" i="5"/>
  <c r="O18" i="5"/>
  <c r="M18" i="5"/>
  <c r="O17" i="5"/>
  <c r="M17" i="5"/>
  <c r="O16" i="5"/>
  <c r="M16" i="5"/>
  <c r="O15" i="5"/>
  <c r="M15" i="5"/>
  <c r="O14" i="5"/>
  <c r="M14" i="5"/>
  <c r="O13" i="5"/>
  <c r="M13" i="5"/>
  <c r="O12" i="5"/>
  <c r="M12" i="5"/>
  <c r="O11" i="5"/>
  <c r="M11" i="5"/>
  <c r="O10" i="5"/>
  <c r="M10" i="5"/>
  <c r="O9" i="5"/>
  <c r="M9" i="5"/>
  <c r="O8" i="5"/>
  <c r="M8" i="5"/>
  <c r="O7" i="5"/>
  <c r="M7" i="5"/>
  <c r="O6" i="5"/>
  <c r="M6" i="5"/>
  <c r="O5" i="5"/>
  <c r="M5" i="5"/>
  <c r="O4" i="5"/>
  <c r="M4" i="5"/>
  <c r="O3" i="5"/>
  <c r="M3" i="5"/>
  <c r="O2" i="5"/>
  <c r="M2" i="5"/>
  <c r="B2" i="4" l="1"/>
</calcChain>
</file>

<file path=xl/sharedStrings.xml><?xml version="1.0" encoding="utf-8"?>
<sst xmlns="http://schemas.openxmlformats.org/spreadsheetml/2006/main" count="1061" uniqueCount="606">
  <si>
    <t>Gebühr:</t>
  </si>
  <si>
    <t>Stunden:</t>
  </si>
  <si>
    <t>ab Stunden</t>
  </si>
  <si>
    <t>Kosten</t>
  </si>
  <si>
    <t>Personalnr.</t>
  </si>
  <si>
    <t>Abteilung</t>
  </si>
  <si>
    <t>Team</t>
  </si>
  <si>
    <t>Tel. intern</t>
  </si>
  <si>
    <t>Straße</t>
  </si>
  <si>
    <t>Hausnr.</t>
  </si>
  <si>
    <t>PLZ</t>
  </si>
  <si>
    <t>Ort</t>
  </si>
  <si>
    <t>Tel. privat</t>
  </si>
  <si>
    <t>Geburtstag</t>
  </si>
  <si>
    <t>Alter</t>
  </si>
  <si>
    <t>Eintritt in 
die Firma</t>
  </si>
  <si>
    <t>Mitarbeiter seit</t>
  </si>
  <si>
    <t>Gehalt</t>
  </si>
  <si>
    <t>Produktion</t>
  </si>
  <si>
    <t>Fertigung C</t>
  </si>
  <si>
    <t xml:space="preserve">Wilhelmstraße </t>
  </si>
  <si>
    <t>Frankfurt</t>
  </si>
  <si>
    <t>069 799115</t>
  </si>
  <si>
    <t>Marketing/Vertrieb</t>
  </si>
  <si>
    <t>Marketing</t>
  </si>
  <si>
    <t xml:space="preserve">Kuckucksweg </t>
  </si>
  <si>
    <t>Darmstadt</t>
  </si>
  <si>
    <t>6151 456123</t>
  </si>
  <si>
    <t>Fertigung B</t>
  </si>
  <si>
    <t xml:space="preserve">Zechenweg </t>
  </si>
  <si>
    <t>069 857412</t>
  </si>
  <si>
    <t>Fertigung A</t>
  </si>
  <si>
    <t xml:space="preserve">Mont-Cenis-Straße </t>
  </si>
  <si>
    <t>069 888881</t>
  </si>
  <si>
    <t xml:space="preserve">Apothekerstraße </t>
  </si>
  <si>
    <t>069 773399</t>
  </si>
  <si>
    <t xml:space="preserve">Am Berg </t>
  </si>
  <si>
    <t>Nackenheim</t>
  </si>
  <si>
    <t>06135 457777</t>
  </si>
  <si>
    <t>Auftragsbearbeitung</t>
  </si>
  <si>
    <t xml:space="preserve">Karl-Brandt-Weg </t>
  </si>
  <si>
    <t>069 145236</t>
  </si>
  <si>
    <t xml:space="preserve">Im Pratort </t>
  </si>
  <si>
    <t>069 999667</t>
  </si>
  <si>
    <t xml:space="preserve">Am Alten Hof </t>
  </si>
  <si>
    <t>6151 698547</t>
  </si>
  <si>
    <t xml:space="preserve">Mühlenstraße </t>
  </si>
  <si>
    <t>069 951753</t>
  </si>
  <si>
    <t>Allgemeine Verwaltung</t>
  </si>
  <si>
    <t>Finanzbuchhaltung</t>
  </si>
  <si>
    <t xml:space="preserve">Humboldtstraße </t>
  </si>
  <si>
    <t>069 0000088</t>
  </si>
  <si>
    <t xml:space="preserve">Kuhkampweg </t>
  </si>
  <si>
    <t>Mainz</t>
  </si>
  <si>
    <t>06131 787878</t>
  </si>
  <si>
    <t xml:space="preserve">Adolf-Brenne-Weg  </t>
  </si>
  <si>
    <t>06131 114562</t>
  </si>
  <si>
    <t xml:space="preserve">Praetoriusstraße </t>
  </si>
  <si>
    <t>06135 555398</t>
  </si>
  <si>
    <t>Lager/Versand</t>
  </si>
  <si>
    <t xml:space="preserve">Poststraße </t>
  </si>
  <si>
    <t>06131 111665</t>
  </si>
  <si>
    <t xml:space="preserve">Cranger Straße </t>
  </si>
  <si>
    <t>069 965873</t>
  </si>
  <si>
    <t xml:space="preserve">Gaußstraße </t>
  </si>
  <si>
    <t>Wiesbaden</t>
  </si>
  <si>
    <t>0611 445697</t>
  </si>
  <si>
    <t xml:space="preserve">Fleithestraße </t>
  </si>
  <si>
    <t>069 997777</t>
  </si>
  <si>
    <t>Konstruktion/Design</t>
  </si>
  <si>
    <t>Forschung/Entwicklung</t>
  </si>
  <si>
    <t xml:space="preserve">Dorneburger Straße </t>
  </si>
  <si>
    <t>0611 778912</t>
  </si>
  <si>
    <t>Qualitätssicherung</t>
  </si>
  <si>
    <t xml:space="preserve">Georgstraße </t>
  </si>
  <si>
    <t>069 666897</t>
  </si>
  <si>
    <t xml:space="preserve">Turmstraße </t>
  </si>
  <si>
    <t>6151 852556</t>
  </si>
  <si>
    <t xml:space="preserve">Rolandstraße </t>
  </si>
  <si>
    <t>0611 791348</t>
  </si>
  <si>
    <t xml:space="preserve">Laurastraße </t>
  </si>
  <si>
    <t>069 999775</t>
  </si>
  <si>
    <t>Montage/Service</t>
  </si>
  <si>
    <t xml:space="preserve">Lehmbrink </t>
  </si>
  <si>
    <t>06131 987111</t>
  </si>
  <si>
    <t xml:space="preserve">Ulmenstraße </t>
  </si>
  <si>
    <t>069 895124</t>
  </si>
  <si>
    <t xml:space="preserve">Hunbergstraße </t>
  </si>
  <si>
    <t>0611 743189</t>
  </si>
  <si>
    <t xml:space="preserve">Jungfernweg </t>
  </si>
  <si>
    <t>0611 667777</t>
  </si>
  <si>
    <t xml:space="preserve">Dickebankstraße </t>
  </si>
  <si>
    <t>0611 999958</t>
  </si>
  <si>
    <t>Controlling</t>
  </si>
  <si>
    <t xml:space="preserve">Eichendorffstraße </t>
  </si>
  <si>
    <t>06131 123456</t>
  </si>
  <si>
    <t xml:space="preserve">Ohmstraße </t>
  </si>
  <si>
    <t xml:space="preserve">Röttgersbankstraße </t>
  </si>
  <si>
    <t>0611 834952</t>
  </si>
  <si>
    <t>Einkauf</t>
  </si>
  <si>
    <t xml:space="preserve">Zietenstraße </t>
  </si>
  <si>
    <t>069 987789</t>
  </si>
  <si>
    <t xml:space="preserve">Von-Waldthausen-Straße </t>
  </si>
  <si>
    <t>0611 825971</t>
  </si>
  <si>
    <t xml:space="preserve">Jahnstraße </t>
  </si>
  <si>
    <t>069 235689</t>
  </si>
  <si>
    <t xml:space="preserve">Ginsterweg </t>
  </si>
  <si>
    <t>069 854736</t>
  </si>
  <si>
    <t xml:space="preserve">Rademachers Weg </t>
  </si>
  <si>
    <t>0611 731982</t>
  </si>
  <si>
    <t xml:space="preserve">Edmund-Weber-Straße </t>
  </si>
  <si>
    <t>06131 741741</t>
  </si>
  <si>
    <t xml:space="preserve">Verbindungsstraße </t>
  </si>
  <si>
    <t>069 9876543</t>
  </si>
  <si>
    <t xml:space="preserve">Wilhelm-Meyer-Straße </t>
  </si>
  <si>
    <t>06131 987156</t>
  </si>
  <si>
    <t xml:space="preserve">Ostbachtal </t>
  </si>
  <si>
    <t>069 883333</t>
  </si>
  <si>
    <t xml:space="preserve">Ilseder Straße </t>
  </si>
  <si>
    <t>06131 774122</t>
  </si>
  <si>
    <t xml:space="preserve">Saarstraße </t>
  </si>
  <si>
    <t>069 555321</t>
  </si>
  <si>
    <t xml:space="preserve">Jägerstraße </t>
  </si>
  <si>
    <t>06131 777412</t>
  </si>
  <si>
    <t xml:space="preserve">Steinplatz </t>
  </si>
  <si>
    <t>069 444226</t>
  </si>
  <si>
    <t xml:space="preserve">Angelikastraße </t>
  </si>
  <si>
    <t>069 365998</t>
  </si>
  <si>
    <t xml:space="preserve">Vor dem Hofe </t>
  </si>
  <si>
    <t>0611 123999</t>
  </si>
  <si>
    <t xml:space="preserve">Regenkamp </t>
  </si>
  <si>
    <t>069 852822</t>
  </si>
  <si>
    <t xml:space="preserve">Feldkampstraße </t>
  </si>
  <si>
    <t>0611 816597</t>
  </si>
  <si>
    <t>Adalbertstraße</t>
  </si>
  <si>
    <t>069 783425</t>
  </si>
  <si>
    <t xml:space="preserve">Moselstraße </t>
  </si>
  <si>
    <t>069 741492</t>
  </si>
  <si>
    <t xml:space="preserve">Sudkamps Hof </t>
  </si>
  <si>
    <t>06131 666523</t>
  </si>
  <si>
    <t xml:space="preserve">Laurentiusstraße </t>
  </si>
  <si>
    <t>069 9874222</t>
  </si>
  <si>
    <t xml:space="preserve">Hugenpoth </t>
  </si>
  <si>
    <t>0611 666789</t>
  </si>
  <si>
    <t xml:space="preserve">Meesmannstraße </t>
  </si>
  <si>
    <t>6151 366565</t>
  </si>
  <si>
    <t xml:space="preserve">Röntgenstraße </t>
  </si>
  <si>
    <t>6151 123666</t>
  </si>
  <si>
    <t xml:space="preserve">Veilchenweg </t>
  </si>
  <si>
    <t>069 774123</t>
  </si>
  <si>
    <t xml:space="preserve">Neumarkt </t>
  </si>
  <si>
    <t>0611 547315</t>
  </si>
  <si>
    <t xml:space="preserve">Mörikestraße </t>
  </si>
  <si>
    <t>069 963963</t>
  </si>
  <si>
    <t xml:space="preserve">Nordstraße </t>
  </si>
  <si>
    <t>06131 987451</t>
  </si>
  <si>
    <t xml:space="preserve">Harannistraße </t>
  </si>
  <si>
    <t>069 121215</t>
  </si>
  <si>
    <t xml:space="preserve">Forellstraße </t>
  </si>
  <si>
    <t>0611 952137</t>
  </si>
  <si>
    <t xml:space="preserve">Prälat-Schneider-Straße </t>
  </si>
  <si>
    <t>0611 995456</t>
  </si>
  <si>
    <t xml:space="preserve">Flözstraße </t>
  </si>
  <si>
    <t>06135 455555</t>
  </si>
  <si>
    <t xml:space="preserve">Händelstraße </t>
  </si>
  <si>
    <t>0611 222658</t>
  </si>
  <si>
    <t xml:space="preserve">Heroldstraße </t>
  </si>
  <si>
    <t>069 777444</t>
  </si>
  <si>
    <t xml:space="preserve">Haberstraße </t>
  </si>
  <si>
    <t>0611 999562</t>
  </si>
  <si>
    <t xml:space="preserve">Ewaldstraße </t>
  </si>
  <si>
    <t>0611 971235</t>
  </si>
  <si>
    <t>Arbeitsvorbereitung</t>
  </si>
  <si>
    <t xml:space="preserve">Auf der Heide </t>
  </si>
  <si>
    <t>0611 899475</t>
  </si>
  <si>
    <t xml:space="preserve">Herforder Straße </t>
  </si>
  <si>
    <t>069 154688</t>
  </si>
  <si>
    <t xml:space="preserve">Zur-Nieden-Straße </t>
  </si>
  <si>
    <t>069 986544</t>
  </si>
  <si>
    <t xml:space="preserve">Sandforths Weg </t>
  </si>
  <si>
    <t>0611 777453</t>
  </si>
  <si>
    <t xml:space="preserve">Eckstraße </t>
  </si>
  <si>
    <t>069 888552</t>
  </si>
  <si>
    <t xml:space="preserve">Börniger Straße </t>
  </si>
  <si>
    <t>069 999632</t>
  </si>
  <si>
    <t xml:space="preserve">Industriestraße </t>
  </si>
  <si>
    <t>6151 444444</t>
  </si>
  <si>
    <t xml:space="preserve">Kurze Straße </t>
  </si>
  <si>
    <t>0611 9615874</t>
  </si>
  <si>
    <t xml:space="preserve">Castroper Straße </t>
  </si>
  <si>
    <t>069 813479</t>
  </si>
  <si>
    <t xml:space="preserve">Kronprinzenstraße </t>
  </si>
  <si>
    <t>069 7733669</t>
  </si>
  <si>
    <t xml:space="preserve">Recklinghauser Straße </t>
  </si>
  <si>
    <t>069 784519</t>
  </si>
  <si>
    <t xml:space="preserve">Straße des Bohrhammers </t>
  </si>
  <si>
    <t>6151 115987</t>
  </si>
  <si>
    <t xml:space="preserve">Baarestraße </t>
  </si>
  <si>
    <t>0611 993322</t>
  </si>
  <si>
    <t xml:space="preserve">Arndtstraße </t>
  </si>
  <si>
    <t>069 885236</t>
  </si>
  <si>
    <t xml:space="preserve">Geitlingstraße </t>
  </si>
  <si>
    <t>0611 745213</t>
  </si>
  <si>
    <t xml:space="preserve">Siemensstraße </t>
  </si>
  <si>
    <t>069 123852</t>
  </si>
  <si>
    <t xml:space="preserve">Kurhausstraße </t>
  </si>
  <si>
    <t>069 783695</t>
  </si>
  <si>
    <t xml:space="preserve">Haldenstraße </t>
  </si>
  <si>
    <t>069 741225</t>
  </si>
  <si>
    <t xml:space="preserve">Gewerkenstraße </t>
  </si>
  <si>
    <t>069 987156</t>
  </si>
  <si>
    <t xml:space="preserve">Hülsstraße </t>
  </si>
  <si>
    <t>0611 882222</t>
  </si>
  <si>
    <t xml:space="preserve">Rathausplatz </t>
  </si>
  <si>
    <t>069 841325</t>
  </si>
  <si>
    <t xml:space="preserve">Teutoburgiastraße </t>
  </si>
  <si>
    <t>069 124569</t>
  </si>
  <si>
    <t xml:space="preserve">Thiesstraße </t>
  </si>
  <si>
    <t>0611 111258</t>
  </si>
  <si>
    <t xml:space="preserve">Fichtestraße </t>
  </si>
  <si>
    <t>069 333221</t>
  </si>
  <si>
    <t xml:space="preserve">Lütge Bruch </t>
  </si>
  <si>
    <t>0611 8526412</t>
  </si>
  <si>
    <t xml:space="preserve">Flottmannstraße </t>
  </si>
  <si>
    <t>069 731487</t>
  </si>
  <si>
    <t xml:space="preserve">Bebelstraße </t>
  </si>
  <si>
    <t>0611 123142</t>
  </si>
  <si>
    <t xml:space="preserve">Tönnishof </t>
  </si>
  <si>
    <t>069 886611</t>
  </si>
  <si>
    <t xml:space="preserve">Bonifatiusstraße </t>
  </si>
  <si>
    <t>069 778893</t>
  </si>
  <si>
    <t xml:space="preserve">Feuerwehrplatz </t>
  </si>
  <si>
    <t>0611 999487</t>
  </si>
  <si>
    <t xml:space="preserve">Oeynhauser Straße </t>
  </si>
  <si>
    <t>06131 666332</t>
  </si>
  <si>
    <t xml:space="preserve">Aschebrock </t>
  </si>
  <si>
    <t>0611 974185</t>
  </si>
  <si>
    <t xml:space="preserve">Rainerstraße </t>
  </si>
  <si>
    <t>0611 666778</t>
  </si>
  <si>
    <t xml:space="preserve">Claudiusstraße </t>
  </si>
  <si>
    <t>0611 556318</t>
  </si>
  <si>
    <t xml:space="preserve">Am Amtshaus </t>
  </si>
  <si>
    <t>069 731597</t>
  </si>
  <si>
    <t xml:space="preserve">Dammstraße </t>
  </si>
  <si>
    <t>0611 123232</t>
  </si>
  <si>
    <t xml:space="preserve">Plutostraße </t>
  </si>
  <si>
    <t>06135 8851445</t>
  </si>
  <si>
    <t xml:space="preserve">Narzissenweg </t>
  </si>
  <si>
    <t>6151 886178</t>
  </si>
  <si>
    <t xml:space="preserve">Taubenweg </t>
  </si>
  <si>
    <t>0611 112369</t>
  </si>
  <si>
    <t xml:space="preserve">Dahlhauser Straße </t>
  </si>
  <si>
    <t>0611 112256</t>
  </si>
  <si>
    <t xml:space="preserve">Laubenstraße </t>
  </si>
  <si>
    <t>0611 481526</t>
  </si>
  <si>
    <t xml:space="preserve">Gavegstraße </t>
  </si>
  <si>
    <t>069 793689</t>
  </si>
  <si>
    <t xml:space="preserve">Sternstraße </t>
  </si>
  <si>
    <t>069 789463</t>
  </si>
  <si>
    <t xml:space="preserve">Beckumer Straße </t>
  </si>
  <si>
    <t>0611 882244</t>
  </si>
  <si>
    <t xml:space="preserve">In der Tennscheuer </t>
  </si>
  <si>
    <t>06131 888741</t>
  </si>
  <si>
    <t xml:space="preserve">Karl-Fr.-Friesen-Straße </t>
  </si>
  <si>
    <t>069 852963</t>
  </si>
  <si>
    <t xml:space="preserve">Mühlenkampstraße </t>
  </si>
  <si>
    <t>0611 369258</t>
  </si>
  <si>
    <t xml:space="preserve">Bömkestraße </t>
  </si>
  <si>
    <t>6151 126575</t>
  </si>
  <si>
    <t xml:space="preserve">Zechenring </t>
  </si>
  <si>
    <t>069 428549</t>
  </si>
  <si>
    <t xml:space="preserve">Güterbahnstraße </t>
  </si>
  <si>
    <t>0611 776694</t>
  </si>
  <si>
    <t xml:space="preserve">Von-Velsen-Straße </t>
  </si>
  <si>
    <t>0611 885114</t>
  </si>
  <si>
    <t xml:space="preserve">Bönninghauser Straße </t>
  </si>
  <si>
    <t>069 731946</t>
  </si>
  <si>
    <t xml:space="preserve">Finefraustraße </t>
  </si>
  <si>
    <t>6151 987445</t>
  </si>
  <si>
    <t>Personal</t>
  </si>
  <si>
    <t xml:space="preserve">Gustavstraße </t>
  </si>
  <si>
    <t>6151 222222</t>
  </si>
  <si>
    <t xml:space="preserve">Basaltstraße </t>
  </si>
  <si>
    <t>069 887333</t>
  </si>
  <si>
    <t xml:space="preserve">Stettiner Weg </t>
  </si>
  <si>
    <t>06131 234567</t>
  </si>
  <si>
    <t xml:space="preserve">Leibnizstraße </t>
  </si>
  <si>
    <t>069 111115</t>
  </si>
  <si>
    <t xml:space="preserve">Bahnhofsplatz </t>
  </si>
  <si>
    <t>0611 874521</t>
  </si>
  <si>
    <t xml:space="preserve">Von-Ketteler-Straße </t>
  </si>
  <si>
    <t>069 659865</t>
  </si>
  <si>
    <t xml:space="preserve">Mont-Cenis-Platz </t>
  </si>
  <si>
    <t>069 3456784</t>
  </si>
  <si>
    <t xml:space="preserve">Asternweg </t>
  </si>
  <si>
    <t>069 989898</t>
  </si>
  <si>
    <t xml:space="preserve">Tillmanns Hof </t>
  </si>
  <si>
    <t>069 147456</t>
  </si>
  <si>
    <t xml:space="preserve">Lehrlingstraße </t>
  </si>
  <si>
    <t>06131 834567</t>
  </si>
  <si>
    <t xml:space="preserve">Reichsstraße </t>
  </si>
  <si>
    <t>069 456999</t>
  </si>
  <si>
    <t xml:space="preserve">Juliastraße </t>
  </si>
  <si>
    <t>069 985147</t>
  </si>
  <si>
    <t xml:space="preserve">Zollvereinweg </t>
  </si>
  <si>
    <t>0611 147789</t>
  </si>
  <si>
    <t xml:space="preserve">Tellstraße </t>
  </si>
  <si>
    <t>069 654777</t>
  </si>
  <si>
    <t xml:space="preserve">Fliederweg </t>
  </si>
  <si>
    <t>069 7784662</t>
  </si>
  <si>
    <t xml:space="preserve">Baltzstraße </t>
  </si>
  <si>
    <t>0611 342165</t>
  </si>
  <si>
    <t xml:space="preserve">Hertener Straße </t>
  </si>
  <si>
    <t>069 995711</t>
  </si>
  <si>
    <t xml:space="preserve">Auf dem Beisendreisch </t>
  </si>
  <si>
    <t>069 986523</t>
  </si>
  <si>
    <t xml:space="preserve">Straßburger Straße </t>
  </si>
  <si>
    <t>0611 7795312</t>
  </si>
  <si>
    <t xml:space="preserve">Lutherstraße </t>
  </si>
  <si>
    <t>0611 234523</t>
  </si>
  <si>
    <t xml:space="preserve">Kurfürstenstraße </t>
  </si>
  <si>
    <t>6151 888888</t>
  </si>
  <si>
    <t xml:space="preserve">Steinmetzstraße </t>
  </si>
  <si>
    <t>069 555777</t>
  </si>
  <si>
    <t xml:space="preserve">Corneliusstraße </t>
  </si>
  <si>
    <t>069 0000000</t>
  </si>
  <si>
    <t xml:space="preserve">Ackerstraße </t>
  </si>
  <si>
    <t>6151 777777</t>
  </si>
  <si>
    <t xml:space="preserve">Zur Emschermulde </t>
  </si>
  <si>
    <t>6151 778963</t>
  </si>
  <si>
    <t xml:space="preserve">Baumstraße </t>
  </si>
  <si>
    <t>069 555666</t>
  </si>
  <si>
    <t xml:space="preserve">Eupener Straße </t>
  </si>
  <si>
    <t>06131 735498</t>
  </si>
  <si>
    <t>Nachname</t>
  </si>
  <si>
    <t>Vorname</t>
  </si>
  <si>
    <t>Althoff</t>
  </si>
  <si>
    <t xml:space="preserve"> Wilhelm</t>
  </si>
  <si>
    <t>Apfelbaum</t>
  </si>
  <si>
    <t xml:space="preserve"> Claudia</t>
  </si>
  <si>
    <t>Auberger</t>
  </si>
  <si>
    <t xml:space="preserve"> Adalbert</t>
  </si>
  <si>
    <t>Bauer</t>
  </si>
  <si>
    <t xml:space="preserve"> Gustav</t>
  </si>
  <si>
    <t>Baumann</t>
  </si>
  <si>
    <t xml:space="preserve"> Hugo</t>
  </si>
  <si>
    <t>Bäumer</t>
  </si>
  <si>
    <t xml:space="preserve"> Paul</t>
  </si>
  <si>
    <t>Bayerle</t>
  </si>
  <si>
    <t xml:space="preserve"> Uschi</t>
  </si>
  <si>
    <t>Bender</t>
  </si>
  <si>
    <t xml:space="preserve"> Bernd</t>
  </si>
  <si>
    <t>Berger</t>
  </si>
  <si>
    <t xml:space="preserve"> Sonja</t>
  </si>
  <si>
    <t>Bergstein</t>
  </si>
  <si>
    <t xml:space="preserve"> Roland</t>
  </si>
  <si>
    <t>Beyersdörfer</t>
  </si>
  <si>
    <t xml:space="preserve"> Ute</t>
  </si>
  <si>
    <t>Bläuel</t>
  </si>
  <si>
    <t xml:space="preserve"> Stefan</t>
  </si>
  <si>
    <t>Blücher</t>
  </si>
  <si>
    <t xml:space="preserve"> Barbara</t>
  </si>
  <si>
    <t>Braun</t>
  </si>
  <si>
    <t xml:space="preserve"> Bettina</t>
  </si>
  <si>
    <t>Claßmann</t>
  </si>
  <si>
    <t xml:space="preserve"> Andrea</t>
  </si>
  <si>
    <t>Conolly</t>
  </si>
  <si>
    <t xml:space="preserve"> Sean</t>
  </si>
  <si>
    <t>Dorff</t>
  </si>
  <si>
    <t xml:space="preserve"> Norbert</t>
  </si>
  <si>
    <t>Döring</t>
  </si>
  <si>
    <t xml:space="preserve"> Laura</t>
  </si>
  <si>
    <t>Dröger</t>
  </si>
  <si>
    <t xml:space="preserve"> Otto</t>
  </si>
  <si>
    <t>Eberspächer</t>
  </si>
  <si>
    <t xml:space="preserve"> Gerlinde</t>
  </si>
  <si>
    <t>Ebert</t>
  </si>
  <si>
    <t xml:space="preserve"> Fritz</t>
  </si>
  <si>
    <t>Eichendorff</t>
  </si>
  <si>
    <t xml:space="preserve"> Michael</t>
  </si>
  <si>
    <t>Eichenhoff</t>
  </si>
  <si>
    <t xml:space="preserve"> Tanja</t>
  </si>
  <si>
    <t>Elser</t>
  </si>
  <si>
    <t xml:space="preserve"> Hermann</t>
  </si>
  <si>
    <t>Eppel</t>
  </si>
  <si>
    <t xml:space="preserve"> Andreas</t>
  </si>
  <si>
    <t>Färber</t>
  </si>
  <si>
    <t xml:space="preserve"> Ragnhild</t>
  </si>
  <si>
    <t>Faust</t>
  </si>
  <si>
    <t xml:space="preserve"> Gertrud</t>
  </si>
  <si>
    <t>Feldbein</t>
  </si>
  <si>
    <t xml:space="preserve"> Sandra</t>
  </si>
  <si>
    <t>Fellner</t>
  </si>
  <si>
    <t xml:space="preserve"> Jule</t>
  </si>
  <si>
    <t>Fichtenberger</t>
  </si>
  <si>
    <t xml:space="preserve"> Jürgen</t>
  </si>
  <si>
    <t>Fissler</t>
  </si>
  <si>
    <t xml:space="preserve"> Max</t>
  </si>
  <si>
    <t>Fochter</t>
  </si>
  <si>
    <t xml:space="preserve"> Eduard</t>
  </si>
  <si>
    <t>Friedrichs</t>
  </si>
  <si>
    <t xml:space="preserve"> Friedolin</t>
  </si>
  <si>
    <t>Fuchs</t>
  </si>
  <si>
    <t xml:space="preserve"> Peter</t>
  </si>
  <si>
    <t>Glahn</t>
  </si>
  <si>
    <t xml:space="preserve"> Stefanie</t>
  </si>
  <si>
    <t>Grabowski</t>
  </si>
  <si>
    <t xml:space="preserve"> Christiane</t>
  </si>
  <si>
    <t>Graf</t>
  </si>
  <si>
    <t xml:space="preserve"> Thomas</t>
  </si>
  <si>
    <t>Grüner</t>
  </si>
  <si>
    <t xml:space="preserve"> Doris</t>
  </si>
  <si>
    <t xml:space="preserve"> Klaus</t>
  </si>
  <si>
    <t>Guth</t>
  </si>
  <si>
    <t xml:space="preserve"> Stephan</t>
  </si>
  <si>
    <t>Haase</t>
  </si>
  <si>
    <t xml:space="preserve"> Benedikt</t>
  </si>
  <si>
    <t>Hallenbacher</t>
  </si>
  <si>
    <t xml:space="preserve"> Irmgart</t>
  </si>
  <si>
    <t>Haller</t>
  </si>
  <si>
    <t xml:space="preserve"> Anja</t>
  </si>
  <si>
    <t>Hamburg</t>
  </si>
  <si>
    <t xml:space="preserve"> Herta</t>
  </si>
  <si>
    <t>Hauenstein</t>
  </si>
  <si>
    <t xml:space="preserve"> Lutz</t>
  </si>
  <si>
    <t>Haußmann</t>
  </si>
  <si>
    <t>Helmer</t>
  </si>
  <si>
    <t xml:space="preserve"> Hubert</t>
  </si>
  <si>
    <t>Hesse</t>
  </si>
  <si>
    <t xml:space="preserve"> Anton</t>
  </si>
  <si>
    <t>Heßling</t>
  </si>
  <si>
    <t xml:space="preserve"> Dietrich</t>
  </si>
  <si>
    <t>Heyerdal</t>
  </si>
  <si>
    <t xml:space="preserve"> Kirstin</t>
  </si>
  <si>
    <t>Himmelstoß</t>
  </si>
  <si>
    <t>Höllerer</t>
  </si>
  <si>
    <t xml:space="preserve"> Jenny</t>
  </si>
  <si>
    <t>Holt</t>
  </si>
  <si>
    <t xml:space="preserve"> Hans</t>
  </si>
  <si>
    <t>Holzhäußer</t>
  </si>
  <si>
    <t xml:space="preserve"> Björn</t>
  </si>
  <si>
    <t>Hoppenstedt</t>
  </si>
  <si>
    <t xml:space="preserve"> Frank</t>
  </si>
  <si>
    <t>Huber</t>
  </si>
  <si>
    <t xml:space="preserve"> Eva-Maria</t>
  </si>
  <si>
    <t>Hummel</t>
  </si>
  <si>
    <t xml:space="preserve"> Hildegard</t>
  </si>
  <si>
    <t>Hundinger</t>
  </si>
  <si>
    <t xml:space="preserve"> Ilse</t>
  </si>
  <si>
    <t>Hussel</t>
  </si>
  <si>
    <t xml:space="preserve"> Günther</t>
  </si>
  <si>
    <t>Immendorf</t>
  </si>
  <si>
    <t xml:space="preserve"> Pauline</t>
  </si>
  <si>
    <t>Jauch</t>
  </si>
  <si>
    <t xml:space="preserve"> Maximilian</t>
  </si>
  <si>
    <t>Jung</t>
  </si>
  <si>
    <t xml:space="preserve"> Bertha</t>
  </si>
  <si>
    <t>Jungmann</t>
  </si>
  <si>
    <t xml:space="preserve"> Gregor</t>
  </si>
  <si>
    <t>Kadschinsky</t>
  </si>
  <si>
    <t xml:space="preserve"> Samuel</t>
  </si>
  <si>
    <t>Keller</t>
  </si>
  <si>
    <t xml:space="preserve"> Urs</t>
  </si>
  <si>
    <t>Kirsch</t>
  </si>
  <si>
    <t xml:space="preserve"> Karin</t>
  </si>
  <si>
    <t>Klapp</t>
  </si>
  <si>
    <t>Klotz</t>
  </si>
  <si>
    <t xml:space="preserve"> Siglinde</t>
  </si>
  <si>
    <t>Klumpp</t>
  </si>
  <si>
    <t xml:space="preserve"> Nicole</t>
  </si>
  <si>
    <t>Kohl</t>
  </si>
  <si>
    <t xml:space="preserve"> Hilmar</t>
  </si>
  <si>
    <t>Kreutzer</t>
  </si>
  <si>
    <t xml:space="preserve"> Stephanie</t>
  </si>
  <si>
    <t>Kron-Küppers</t>
  </si>
  <si>
    <t xml:space="preserve"> Tina</t>
  </si>
  <si>
    <t>Landmann</t>
  </si>
  <si>
    <t>Langer</t>
  </si>
  <si>
    <t xml:space="preserve"> Karl</t>
  </si>
  <si>
    <t>Laubenstein</t>
  </si>
  <si>
    <t xml:space="preserve"> Sascha</t>
  </si>
  <si>
    <t>Lauer</t>
  </si>
  <si>
    <t xml:space="preserve"> Walther</t>
  </si>
  <si>
    <t>Loster-Schneider</t>
  </si>
  <si>
    <t xml:space="preserve"> Elfriede</t>
  </si>
  <si>
    <t>Luchs</t>
  </si>
  <si>
    <t xml:space="preserve"> Nelly</t>
  </si>
  <si>
    <t>Lüdenscheid</t>
  </si>
  <si>
    <t xml:space="preserve"> Annabell</t>
  </si>
  <si>
    <t>Lüdtke</t>
  </si>
  <si>
    <t xml:space="preserve"> Alfred</t>
  </si>
  <si>
    <t>Lutz</t>
  </si>
  <si>
    <t xml:space="preserve"> Anette</t>
  </si>
  <si>
    <t>Luxemburg</t>
  </si>
  <si>
    <t xml:space="preserve"> Johann</t>
  </si>
  <si>
    <t>Mahn</t>
  </si>
  <si>
    <t xml:space="preserve"> Detlev</t>
  </si>
  <si>
    <t>Mann</t>
  </si>
  <si>
    <t xml:space="preserve"> Hans-Peter</t>
  </si>
  <si>
    <t>Manz</t>
  </si>
  <si>
    <t>Marcks</t>
  </si>
  <si>
    <t xml:space="preserve"> Katharina</t>
  </si>
  <si>
    <t>Martin</t>
  </si>
  <si>
    <t>Maurer</t>
  </si>
  <si>
    <t xml:space="preserve"> Rainer</t>
  </si>
  <si>
    <t>Meisner</t>
  </si>
  <si>
    <t xml:space="preserve"> Lisa</t>
  </si>
  <si>
    <t>Meyer</t>
  </si>
  <si>
    <t xml:space="preserve"> Sabine</t>
  </si>
  <si>
    <t>Mohrmeier</t>
  </si>
  <si>
    <t xml:space="preserve"> Kurt</t>
  </si>
  <si>
    <t>Möller-Hollgarten</t>
  </si>
  <si>
    <t xml:space="preserve"> Ursula</t>
  </si>
  <si>
    <t>Mühlmann</t>
  </si>
  <si>
    <t>Müller</t>
  </si>
  <si>
    <t xml:space="preserve"> Melanie</t>
  </si>
  <si>
    <t>Murnau</t>
  </si>
  <si>
    <t xml:space="preserve"> Anna</t>
  </si>
  <si>
    <t>Nöller</t>
  </si>
  <si>
    <t xml:space="preserve"> Erwin</t>
  </si>
  <si>
    <t>Obermayer</t>
  </si>
  <si>
    <t xml:space="preserve"> Manfred</t>
  </si>
  <si>
    <t>Obermeier</t>
  </si>
  <si>
    <t xml:space="preserve"> Kerstin</t>
  </si>
  <si>
    <t>Osterfelder</t>
  </si>
  <si>
    <t xml:space="preserve"> Burkhard</t>
  </si>
  <si>
    <t>Otterstädter</t>
  </si>
  <si>
    <t xml:space="preserve"> Charlotte</t>
  </si>
  <si>
    <t>Özmir</t>
  </si>
  <si>
    <t xml:space="preserve"> Mustafa</t>
  </si>
  <si>
    <t>Pfitzer</t>
  </si>
  <si>
    <t xml:space="preserve"> Katja</t>
  </si>
  <si>
    <t>Posch</t>
  </si>
  <si>
    <t xml:space="preserve"> Zacharias</t>
  </si>
  <si>
    <t>Rathenau</t>
  </si>
  <si>
    <t xml:space="preserve"> Walter</t>
  </si>
  <si>
    <t>Reincke</t>
  </si>
  <si>
    <t xml:space="preserve"> Hiltrud</t>
  </si>
  <si>
    <t>Reuter</t>
  </si>
  <si>
    <t xml:space="preserve"> Siegfried</t>
  </si>
  <si>
    <t>Rosenthal</t>
  </si>
  <si>
    <t xml:space="preserve"> Herbert</t>
  </si>
  <si>
    <t>Rösner</t>
  </si>
  <si>
    <t xml:space="preserve"> Bärbel</t>
  </si>
  <si>
    <t>Rotluft</t>
  </si>
  <si>
    <t xml:space="preserve"> Eugen</t>
  </si>
  <si>
    <t>Schlatter</t>
  </si>
  <si>
    <t>Schlauch</t>
  </si>
  <si>
    <t xml:space="preserve"> Edgar</t>
  </si>
  <si>
    <t>Schmidt</t>
  </si>
  <si>
    <t>Schmitt</t>
  </si>
  <si>
    <t>Schöneberger</t>
  </si>
  <si>
    <t xml:space="preserve"> Wolf-Dietrich</t>
  </si>
  <si>
    <t>Schübel</t>
  </si>
  <si>
    <t>Schwab</t>
  </si>
  <si>
    <t xml:space="preserve"> Marianne</t>
  </si>
  <si>
    <t>Schwarz</t>
  </si>
  <si>
    <t xml:space="preserve"> Hilde</t>
  </si>
  <si>
    <t>Schweizer</t>
  </si>
  <si>
    <t xml:space="preserve"> Friedrich</t>
  </si>
  <si>
    <t>Schwönsdorf</t>
  </si>
  <si>
    <t xml:space="preserve"> Ottilie</t>
  </si>
  <si>
    <t>Seeau</t>
  </si>
  <si>
    <t>Seelinger</t>
  </si>
  <si>
    <t xml:space="preserve"> Uwe</t>
  </si>
  <si>
    <t>Seemann</t>
  </si>
  <si>
    <t>Sommer</t>
  </si>
  <si>
    <t xml:space="preserve"> Konrad</t>
  </si>
  <si>
    <t>Stampf</t>
  </si>
  <si>
    <t xml:space="preserve"> Leo</t>
  </si>
  <si>
    <t>Stern</t>
  </si>
  <si>
    <t xml:space="preserve"> Hanna</t>
  </si>
  <si>
    <t>Sternheimer</t>
  </si>
  <si>
    <t xml:space="preserve"> Emanuel</t>
  </si>
  <si>
    <t>Stifter</t>
  </si>
  <si>
    <t xml:space="preserve"> Ansgar</t>
  </si>
  <si>
    <t>Teichhuber</t>
  </si>
  <si>
    <t xml:space="preserve"> Emil</t>
  </si>
  <si>
    <t>Trieschmann</t>
  </si>
  <si>
    <t>Trottow</t>
  </si>
  <si>
    <t>Tutti</t>
  </si>
  <si>
    <t xml:space="preserve"> Salvatore</t>
  </si>
  <si>
    <t>Untergärtner</t>
  </si>
  <si>
    <t xml:space="preserve"> Tobias</t>
  </si>
  <si>
    <t>Unterwegner</t>
  </si>
  <si>
    <t>Volkert</t>
  </si>
  <si>
    <t xml:space="preserve"> Josef</t>
  </si>
  <si>
    <t>Vollmann</t>
  </si>
  <si>
    <t xml:space="preserve"> Ilka</t>
  </si>
  <si>
    <t>Von Manteuffel</t>
  </si>
  <si>
    <t xml:space="preserve"> Wolfgang</t>
  </si>
  <si>
    <t>Walter</t>
  </si>
  <si>
    <t>Weiherer</t>
  </si>
  <si>
    <t xml:space="preserve"> Dagmar</t>
  </si>
  <si>
    <t>Weinberg</t>
  </si>
  <si>
    <t xml:space="preserve"> Julia</t>
  </si>
  <si>
    <t>Weinhauff</t>
  </si>
  <si>
    <t xml:space="preserve"> Hans-Jörg</t>
  </si>
  <si>
    <t>Wesel</t>
  </si>
  <si>
    <t>Wiese</t>
  </si>
  <si>
    <t>Wiesenhoff</t>
  </si>
  <si>
    <t>Willer</t>
  </si>
  <si>
    <t xml:space="preserve"> Christian</t>
  </si>
  <si>
    <t>Wolff</t>
  </si>
  <si>
    <t xml:space="preserve"> Gudrun</t>
  </si>
  <si>
    <t>Zuse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</si>
</sst>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0\ &quot;Jahren&quot;"/>
    <numFmt numFmtId="165" formatCode="_-* #,##0\ &quot;€&quot;_-;\-* #,##0\ &quot;€&quot;_-;_-* &quot;-&quot;??\ &quot;€&quot;_-;_-@_-"/>
    <numFmt numFmtId="166" formatCode="_(&quot;€&quot;* #,##0.00_);_(&quot;€&quot;* \(#,##0.00\);_(&quot;€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MS Sans Serif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2" fillId="0" borderId="0" xfId="0" applyFont="1"/>
    <xf numFmtId="44" fontId="0" fillId="0" borderId="0" xfId="1" applyFont="1" applyAlignment="1">
      <alignment horizontal="left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5" fillId="0" borderId="0" xfId="2" applyFont="1"/>
    <xf numFmtId="49" fontId="5" fillId="0" borderId="0" xfId="2" applyNumberFormat="1" applyFont="1"/>
    <xf numFmtId="14" fontId="5" fillId="0" borderId="0" xfId="2" applyNumberFormat="1" applyFont="1"/>
    <xf numFmtId="0" fontId="5" fillId="0" borderId="0" xfId="2" applyNumberFormat="1" applyFont="1" applyAlignment="1">
      <alignment horizontal="center"/>
    </xf>
    <xf numFmtId="164" fontId="5" fillId="0" borderId="0" xfId="2" applyNumberFormat="1" applyFont="1"/>
    <xf numFmtId="165" fontId="5" fillId="0" borderId="0" xfId="3" applyNumberFormat="1" applyFont="1"/>
    <xf numFmtId="0" fontId="5" fillId="0" borderId="0" xfId="2" applyFont="1" applyAlignment="1">
      <alignment horizontal="left"/>
    </xf>
    <xf numFmtId="0" fontId="8" fillId="2" borderId="2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</cellXfs>
  <cellStyles count="7">
    <cellStyle name="Euro" xfId="4"/>
    <cellStyle name="Standard" xfId="0" builtinId="0"/>
    <cellStyle name="Standard 2" xfId="2"/>
    <cellStyle name="Standard 3" xfId="5"/>
    <cellStyle name="Währung" xfId="1" builtinId="4"/>
    <cellStyle name="Währung 2" xfId="3"/>
    <cellStyle name="Währung 3" xfId="6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0\ &quot;Jahren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Preise" displayName="Preise" ref="D1:E13" totalsRowShown="0" headerRowDxfId="22">
  <tableColumns count="2">
    <tableColumn id="1" name="ab Stunden" dataDxfId="21"/>
    <tableColumn id="2" name="Kosten" dataDxfId="20" dataCellStyle="Währung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Preise3" displayName="Preise3" ref="D1:E13" totalsRowShown="0" headerRowDxfId="19">
  <tableColumns count="2">
    <tableColumn id="1" name="ab Stunden" dataDxfId="18"/>
    <tableColumn id="2" name="Kosten" dataDxfId="17" dataCellStyle="Währung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Stammdaten" displayName="Stammdaten" ref="A1:P148" totalsRowShown="0" dataDxfId="16" dataCellStyle="Standard 2">
  <autoFilter ref="A1:P148"/>
  <tableColumns count="16">
    <tableColumn id="1" name="Personalnr." dataDxfId="15" dataCellStyle="Standard 2"/>
    <tableColumn id="2" name="Nachname" dataDxfId="14" dataCellStyle="Standard 2"/>
    <tableColumn id="16" name="Vorname" dataDxfId="13" dataCellStyle="Standard 2"/>
    <tableColumn id="3" name="Abteilung" dataDxfId="12" dataCellStyle="Standard 2"/>
    <tableColumn id="4" name="Team" dataDxfId="11" dataCellStyle="Standard 2"/>
    <tableColumn id="5" name="Tel. intern" dataDxfId="10" dataCellStyle="Standard 2"/>
    <tableColumn id="6" name="Straße" dataDxfId="9" dataCellStyle="Standard 2"/>
    <tableColumn id="7" name="Hausnr." dataDxfId="8" dataCellStyle="Standard 2"/>
    <tableColumn id="8" name="PLZ" dataDxfId="7" dataCellStyle="Standard 2"/>
    <tableColumn id="9" name="Ort" dataDxfId="6" dataCellStyle="Standard 2"/>
    <tableColumn id="10" name="Tel. privat" dataDxfId="5" dataCellStyle="Standard 2"/>
    <tableColumn id="11" name="Geburtstag" dataDxfId="4" dataCellStyle="Standard 2"/>
    <tableColumn id="12" name="Alter" dataDxfId="3" dataCellStyle="Standard 2">
      <calculatedColumnFormula>DATEDIF(L2,TODAY(),"Y")</calculatedColumnFormula>
    </tableColumn>
    <tableColumn id="13" name="Eintritt in _x000a_die Firma" dataDxfId="2" dataCellStyle="Standard 2"/>
    <tableColumn id="14" name="Mitarbeiter seit" dataDxfId="1" dataCellStyle="Standard 2">
      <calculatedColumnFormula>DATEDIF(N2,TODAY(),"Y")</calculatedColumnFormula>
    </tableColumn>
    <tableColumn id="15" name="Gehalt" dataDxfId="0" dataCellStyle="Währung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2" sqref="B2"/>
    </sheetView>
  </sheetViews>
  <sheetFormatPr baseColWidth="10" defaultRowHeight="15" x14ac:dyDescent="0.25"/>
  <cols>
    <col min="3" max="3" width="24.7109375" customWidth="1"/>
    <col min="4" max="4" width="13.140625" customWidth="1"/>
  </cols>
  <sheetData>
    <row r="1" spans="1:5" x14ac:dyDescent="0.25">
      <c r="A1" s="3" t="s">
        <v>1</v>
      </c>
      <c r="B1" s="2">
        <v>2</v>
      </c>
      <c r="D1" s="2" t="s">
        <v>2</v>
      </c>
      <c r="E1" s="2" t="s">
        <v>3</v>
      </c>
    </row>
    <row r="2" spans="1:5" x14ac:dyDescent="0.25">
      <c r="A2" s="3" t="s">
        <v>0</v>
      </c>
      <c r="B2" s="4"/>
      <c r="D2" s="2">
        <v>0</v>
      </c>
      <c r="E2" s="1">
        <v>2</v>
      </c>
    </row>
    <row r="3" spans="1:5" x14ac:dyDescent="0.25">
      <c r="D3" s="2">
        <v>2</v>
      </c>
      <c r="E3" s="1">
        <v>2</v>
      </c>
    </row>
    <row r="4" spans="1:5" x14ac:dyDescent="0.25">
      <c r="D4" s="2">
        <v>3</v>
      </c>
      <c r="E4" s="1">
        <v>3.5</v>
      </c>
    </row>
    <row r="5" spans="1:5" x14ac:dyDescent="0.25">
      <c r="D5" s="2">
        <v>4</v>
      </c>
      <c r="E5" s="1">
        <v>5</v>
      </c>
    </row>
    <row r="6" spans="1:5" x14ac:dyDescent="0.25">
      <c r="D6" s="2">
        <v>5</v>
      </c>
      <c r="E6" s="1">
        <v>6</v>
      </c>
    </row>
    <row r="7" spans="1:5" x14ac:dyDescent="0.25">
      <c r="D7" s="2">
        <v>6</v>
      </c>
      <c r="E7" s="1">
        <v>7</v>
      </c>
    </row>
    <row r="8" spans="1:5" x14ac:dyDescent="0.25">
      <c r="D8" s="2">
        <v>7</v>
      </c>
      <c r="E8" s="1">
        <v>8</v>
      </c>
    </row>
    <row r="9" spans="1:5" x14ac:dyDescent="0.25">
      <c r="D9" s="2">
        <v>8</v>
      </c>
      <c r="E9" s="1">
        <v>8.5</v>
      </c>
    </row>
    <row r="10" spans="1:5" x14ac:dyDescent="0.25">
      <c r="D10" s="2">
        <v>9</v>
      </c>
      <c r="E10" s="1">
        <v>9</v>
      </c>
    </row>
    <row r="11" spans="1:5" x14ac:dyDescent="0.25">
      <c r="D11" s="2">
        <v>10</v>
      </c>
      <c r="E11" s="1">
        <v>9.5</v>
      </c>
    </row>
    <row r="12" spans="1:5" x14ac:dyDescent="0.25">
      <c r="D12" s="2">
        <v>11</v>
      </c>
      <c r="E12" s="1">
        <v>10</v>
      </c>
    </row>
    <row r="13" spans="1:5" x14ac:dyDescent="0.25">
      <c r="D13" s="2">
        <v>12</v>
      </c>
      <c r="E13" s="1">
        <v>10.5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3" sqref="B3"/>
    </sheetView>
  </sheetViews>
  <sheetFormatPr baseColWidth="10" defaultRowHeight="15" x14ac:dyDescent="0.25"/>
  <cols>
    <col min="3" max="3" width="24.7109375" customWidth="1"/>
    <col min="4" max="4" width="13.140625" customWidth="1"/>
  </cols>
  <sheetData>
    <row r="1" spans="1:5" x14ac:dyDescent="0.25">
      <c r="A1" s="3" t="s">
        <v>1</v>
      </c>
      <c r="B1" s="2">
        <v>3.5</v>
      </c>
      <c r="D1" s="2" t="s">
        <v>2</v>
      </c>
      <c r="E1" s="2" t="s">
        <v>3</v>
      </c>
    </row>
    <row r="2" spans="1:5" x14ac:dyDescent="0.25">
      <c r="A2" s="3" t="s">
        <v>0</v>
      </c>
      <c r="B2" s="4">
        <f>VLOOKUP(B1,Preise3[],2,TRUE)</f>
        <v>3.5</v>
      </c>
      <c r="D2" s="2">
        <v>0</v>
      </c>
      <c r="E2" s="1">
        <v>2</v>
      </c>
    </row>
    <row r="3" spans="1:5" x14ac:dyDescent="0.25">
      <c r="D3" s="2">
        <v>2</v>
      </c>
      <c r="E3" s="1">
        <v>2</v>
      </c>
    </row>
    <row r="4" spans="1:5" x14ac:dyDescent="0.25">
      <c r="D4" s="2">
        <v>3</v>
      </c>
      <c r="E4" s="1">
        <v>3.5</v>
      </c>
    </row>
    <row r="5" spans="1:5" x14ac:dyDescent="0.25">
      <c r="D5" s="2">
        <v>4</v>
      </c>
      <c r="E5" s="1">
        <v>5</v>
      </c>
    </row>
    <row r="6" spans="1:5" x14ac:dyDescent="0.25">
      <c r="D6" s="2">
        <v>5</v>
      </c>
      <c r="E6" s="1">
        <v>6</v>
      </c>
    </row>
    <row r="7" spans="1:5" x14ac:dyDescent="0.25">
      <c r="D7" s="2">
        <v>6</v>
      </c>
      <c r="E7" s="1">
        <v>7</v>
      </c>
    </row>
    <row r="8" spans="1:5" x14ac:dyDescent="0.25">
      <c r="D8" s="2">
        <v>7</v>
      </c>
      <c r="E8" s="1">
        <v>8</v>
      </c>
    </row>
    <row r="9" spans="1:5" x14ac:dyDescent="0.25">
      <c r="D9" s="2">
        <v>8</v>
      </c>
      <c r="E9" s="1">
        <v>8.5</v>
      </c>
    </row>
    <row r="10" spans="1:5" x14ac:dyDescent="0.25">
      <c r="D10" s="2">
        <v>9</v>
      </c>
      <c r="E10" s="1">
        <v>9</v>
      </c>
    </row>
    <row r="11" spans="1:5" x14ac:dyDescent="0.25">
      <c r="D11" s="2">
        <v>10</v>
      </c>
      <c r="E11" s="1">
        <v>9.5</v>
      </c>
    </row>
    <row r="12" spans="1:5" x14ac:dyDescent="0.25">
      <c r="D12" s="2">
        <v>11</v>
      </c>
      <c r="E12" s="1">
        <v>10</v>
      </c>
    </row>
    <row r="13" spans="1:5" x14ac:dyDescent="0.25">
      <c r="D13" s="2">
        <v>12</v>
      </c>
      <c r="E13" s="1">
        <v>10.5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B2" sqref="B2"/>
    </sheetView>
  </sheetViews>
  <sheetFormatPr baseColWidth="10" defaultRowHeight="15" x14ac:dyDescent="0.25"/>
  <cols>
    <col min="1" max="1" width="14.42578125" customWidth="1"/>
    <col min="2" max="2" width="10.42578125" bestFit="1" customWidth="1"/>
    <col min="4" max="4" width="17.85546875" customWidth="1"/>
  </cols>
  <sheetData>
    <row r="1" spans="1:4" ht="15.75" thickBot="1" x14ac:dyDescent="0.3">
      <c r="A1" s="16" t="s">
        <v>4</v>
      </c>
      <c r="B1" s="16" t="s">
        <v>334</v>
      </c>
      <c r="C1" s="16" t="s">
        <v>335</v>
      </c>
      <c r="D1" s="16" t="s">
        <v>5</v>
      </c>
    </row>
    <row r="2" spans="1:4" ht="30.75" customHeight="1" thickBot="1" x14ac:dyDescent="0.3">
      <c r="A2" s="17">
        <v>17</v>
      </c>
      <c r="B2" s="18"/>
      <c r="C2" s="18"/>
      <c r="D2" s="1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B2" sqref="B2"/>
    </sheetView>
  </sheetViews>
  <sheetFormatPr baseColWidth="10" defaultRowHeight="15" x14ac:dyDescent="0.25"/>
  <cols>
    <col min="1" max="1" width="14.42578125" customWidth="1"/>
    <col min="2" max="2" width="10.42578125" bestFit="1" customWidth="1"/>
    <col min="4" max="4" width="17.85546875" customWidth="1"/>
  </cols>
  <sheetData>
    <row r="1" spans="1:4" ht="15.75" thickBot="1" x14ac:dyDescent="0.3">
      <c r="A1" s="16" t="s">
        <v>4</v>
      </c>
      <c r="B1" s="16" t="s">
        <v>334</v>
      </c>
      <c r="C1" s="16" t="s">
        <v>335</v>
      </c>
      <c r="D1" s="16" t="s">
        <v>5</v>
      </c>
    </row>
    <row r="2" spans="1:4" ht="30.75" customHeight="1" thickBot="1" x14ac:dyDescent="0.3">
      <c r="A2" s="17">
        <v>17</v>
      </c>
      <c r="B2" s="18" t="str">
        <f>VLOOKUP($A2,Stammdaten[],2,FALSE)</f>
        <v>Kirsch</v>
      </c>
      <c r="C2" s="18" t="str">
        <f>VLOOKUP($A2,Stammdaten[],3,FALSE)</f>
        <v xml:space="preserve"> Karin</v>
      </c>
      <c r="D2" s="18" t="str">
        <f>VLOOKUP($A2,Stammdaten[],4,FALSE)</f>
        <v>Produktion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48"/>
  <sheetViews>
    <sheetView zoomScaleNormal="100" zoomScaleSheetLayoutView="50" workbookViewId="0"/>
  </sheetViews>
  <sheetFormatPr baseColWidth="10" defaultRowHeight="12.75" x14ac:dyDescent="0.2"/>
  <cols>
    <col min="1" max="1" width="15.7109375" style="8" bestFit="1" customWidth="1"/>
    <col min="2" max="2" width="15.140625" style="9" bestFit="1" customWidth="1"/>
    <col min="3" max="3" width="12.140625" style="9" bestFit="1" customWidth="1"/>
    <col min="4" max="4" width="19" style="9" bestFit="1" customWidth="1"/>
    <col min="5" max="5" width="19.42578125" style="9" bestFit="1" customWidth="1"/>
    <col min="6" max="6" width="14.7109375" style="8" bestFit="1" customWidth="1"/>
    <col min="7" max="7" width="21.42578125" style="9" bestFit="1" customWidth="1"/>
    <col min="8" max="8" width="12.28515625" style="8" bestFit="1" customWidth="1"/>
    <col min="9" max="9" width="6.28515625" style="9" bestFit="1" customWidth="1"/>
    <col min="10" max="10" width="10.5703125" style="15" bestFit="1" customWidth="1"/>
    <col min="11" max="11" width="13.42578125" style="9" bestFit="1" customWidth="1"/>
    <col min="12" max="12" width="13.140625" style="9" bestFit="1" customWidth="1"/>
    <col min="13" max="13" width="10" style="9" bestFit="1" customWidth="1"/>
    <col min="14" max="14" width="11.5703125" style="9" bestFit="1" customWidth="1"/>
    <col min="15" max="15" width="17.28515625" style="9" bestFit="1" customWidth="1"/>
    <col min="16" max="16" width="9.28515625" style="9" bestFit="1" customWidth="1"/>
    <col min="17" max="16384" width="11.42578125" style="9"/>
  </cols>
  <sheetData>
    <row r="1" spans="1:16" s="6" customFormat="1" ht="30" x14ac:dyDescent="0.25">
      <c r="A1" s="5" t="s">
        <v>4</v>
      </c>
      <c r="B1" s="6" t="s">
        <v>334</v>
      </c>
      <c r="C1" s="6" t="s">
        <v>335</v>
      </c>
      <c r="D1" s="6" t="s">
        <v>5</v>
      </c>
      <c r="E1" s="6" t="s">
        <v>6</v>
      </c>
      <c r="F1" s="5" t="s">
        <v>7</v>
      </c>
      <c r="G1" s="6" t="s">
        <v>8</v>
      </c>
      <c r="H1" s="5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5" t="s">
        <v>14</v>
      </c>
      <c r="N1" s="7" t="s">
        <v>15</v>
      </c>
      <c r="O1" s="7" t="s">
        <v>16</v>
      </c>
      <c r="P1" s="6" t="s">
        <v>17</v>
      </c>
    </row>
    <row r="2" spans="1:16" x14ac:dyDescent="0.2">
      <c r="A2" s="8">
        <v>50</v>
      </c>
      <c r="B2" s="9" t="s">
        <v>336</v>
      </c>
      <c r="C2" s="9" t="s">
        <v>337</v>
      </c>
      <c r="D2" s="9" t="s">
        <v>18</v>
      </c>
      <c r="E2" s="9" t="s">
        <v>19</v>
      </c>
      <c r="F2" s="8">
        <v>149</v>
      </c>
      <c r="G2" s="9" t="s">
        <v>20</v>
      </c>
      <c r="H2" s="8">
        <v>6</v>
      </c>
      <c r="I2" s="9">
        <v>60312</v>
      </c>
      <c r="J2" s="9" t="s">
        <v>21</v>
      </c>
      <c r="K2" s="10" t="s">
        <v>22</v>
      </c>
      <c r="L2" s="11">
        <v>24997</v>
      </c>
      <c r="M2" s="12">
        <f ca="1">DATEDIF(L2,TODAY(),"Y")</f>
        <v>45</v>
      </c>
      <c r="N2" s="11">
        <v>32027</v>
      </c>
      <c r="O2" s="13">
        <f ca="1">DATEDIF(N2,TODAY(),"Y")</f>
        <v>26</v>
      </c>
      <c r="P2" s="14">
        <v>3380</v>
      </c>
    </row>
    <row r="3" spans="1:16" x14ac:dyDescent="0.2">
      <c r="A3" s="8">
        <v>134</v>
      </c>
      <c r="B3" s="9" t="s">
        <v>338</v>
      </c>
      <c r="C3" s="9" t="s">
        <v>339</v>
      </c>
      <c r="D3" s="9" t="s">
        <v>23</v>
      </c>
      <c r="E3" s="9" t="s">
        <v>24</v>
      </c>
      <c r="F3" s="8">
        <v>233</v>
      </c>
      <c r="G3" s="9" t="s">
        <v>25</v>
      </c>
      <c r="H3" s="8">
        <v>41</v>
      </c>
      <c r="I3" s="9">
        <v>64291</v>
      </c>
      <c r="J3" s="9" t="s">
        <v>26</v>
      </c>
      <c r="K3" s="10" t="s">
        <v>27</v>
      </c>
      <c r="L3" s="11">
        <v>27999</v>
      </c>
      <c r="M3" s="12">
        <f t="shared" ref="M3:M66" ca="1" si="0">DATEDIF(L3,TODAY(),"Y")</f>
        <v>37</v>
      </c>
      <c r="N3" s="11">
        <v>36947</v>
      </c>
      <c r="O3" s="13">
        <f t="shared" ref="O3:O66" ca="1" si="1">DATEDIF(N3,TODAY(),"Y")</f>
        <v>12</v>
      </c>
      <c r="P3" s="14">
        <v>4400</v>
      </c>
    </row>
    <row r="4" spans="1:16" x14ac:dyDescent="0.2">
      <c r="A4" s="8">
        <v>82</v>
      </c>
      <c r="B4" s="9" t="s">
        <v>340</v>
      </c>
      <c r="C4" s="9" t="s">
        <v>341</v>
      </c>
      <c r="D4" s="9" t="s">
        <v>18</v>
      </c>
      <c r="E4" s="9" t="s">
        <v>28</v>
      </c>
      <c r="F4" s="8">
        <v>181</v>
      </c>
      <c r="G4" s="9" t="s">
        <v>29</v>
      </c>
      <c r="H4" s="8">
        <v>63</v>
      </c>
      <c r="I4" s="9">
        <v>60316</v>
      </c>
      <c r="J4" s="9" t="s">
        <v>21</v>
      </c>
      <c r="K4" s="10" t="s">
        <v>30</v>
      </c>
      <c r="L4" s="11">
        <v>27799</v>
      </c>
      <c r="M4" s="12">
        <f t="shared" ca="1" si="0"/>
        <v>37</v>
      </c>
      <c r="N4" s="11">
        <v>34681</v>
      </c>
      <c r="O4" s="13">
        <f t="shared" ca="1" si="1"/>
        <v>18</v>
      </c>
      <c r="P4" s="14">
        <v>3380</v>
      </c>
    </row>
    <row r="5" spans="1:16" x14ac:dyDescent="0.2">
      <c r="A5" s="8">
        <v>21</v>
      </c>
      <c r="B5" s="9" t="s">
        <v>342</v>
      </c>
      <c r="C5" s="9" t="s">
        <v>343</v>
      </c>
      <c r="D5" s="9" t="s">
        <v>18</v>
      </c>
      <c r="E5" s="9" t="s">
        <v>31</v>
      </c>
      <c r="F5" s="8">
        <v>120</v>
      </c>
      <c r="G5" s="9" t="s">
        <v>32</v>
      </c>
      <c r="H5" s="8">
        <v>24</v>
      </c>
      <c r="I5" s="9">
        <v>60321</v>
      </c>
      <c r="J5" s="9" t="s">
        <v>21</v>
      </c>
      <c r="K5" s="10" t="s">
        <v>33</v>
      </c>
      <c r="L5" s="11">
        <v>21478</v>
      </c>
      <c r="M5" s="12">
        <f t="shared" ca="1" si="0"/>
        <v>54</v>
      </c>
      <c r="N5" s="11">
        <v>28845</v>
      </c>
      <c r="O5" s="13">
        <f t="shared" ca="1" si="1"/>
        <v>34</v>
      </c>
      <c r="P5" s="14">
        <v>3380</v>
      </c>
    </row>
    <row r="6" spans="1:16" x14ac:dyDescent="0.2">
      <c r="A6" s="8">
        <v>108</v>
      </c>
      <c r="B6" s="9" t="s">
        <v>344</v>
      </c>
      <c r="C6" s="9" t="s">
        <v>345</v>
      </c>
      <c r="D6" s="9" t="s">
        <v>18</v>
      </c>
      <c r="E6" s="9" t="s">
        <v>19</v>
      </c>
      <c r="F6" s="8">
        <v>207</v>
      </c>
      <c r="G6" s="9" t="s">
        <v>34</v>
      </c>
      <c r="H6" s="8">
        <v>13</v>
      </c>
      <c r="I6" s="9">
        <v>60322</v>
      </c>
      <c r="J6" s="9" t="s">
        <v>21</v>
      </c>
      <c r="K6" s="10" t="s">
        <v>35</v>
      </c>
      <c r="L6" s="11">
        <v>27154</v>
      </c>
      <c r="M6" s="12">
        <f t="shared" ca="1" si="0"/>
        <v>39</v>
      </c>
      <c r="N6" s="11">
        <v>35947</v>
      </c>
      <c r="O6" s="13">
        <f t="shared" ca="1" si="1"/>
        <v>15</v>
      </c>
      <c r="P6" s="14">
        <v>2860.0000000000005</v>
      </c>
    </row>
    <row r="7" spans="1:16" x14ac:dyDescent="0.2">
      <c r="A7" s="8">
        <v>8</v>
      </c>
      <c r="B7" s="9" t="s">
        <v>346</v>
      </c>
      <c r="C7" s="9" t="s">
        <v>347</v>
      </c>
      <c r="D7" s="9" t="s">
        <v>18</v>
      </c>
      <c r="E7" s="9" t="s">
        <v>31</v>
      </c>
      <c r="F7" s="8">
        <v>107</v>
      </c>
      <c r="G7" s="9" t="s">
        <v>36</v>
      </c>
      <c r="H7" s="8">
        <v>3</v>
      </c>
      <c r="I7" s="9">
        <v>55299</v>
      </c>
      <c r="J7" s="9" t="s">
        <v>37</v>
      </c>
      <c r="K7" s="10" t="s">
        <v>38</v>
      </c>
      <c r="L7" s="11">
        <v>20790</v>
      </c>
      <c r="M7" s="12">
        <f t="shared" ca="1" si="0"/>
        <v>56</v>
      </c>
      <c r="N7" s="11">
        <v>26701</v>
      </c>
      <c r="O7" s="13">
        <f t="shared" ca="1" si="1"/>
        <v>40</v>
      </c>
      <c r="P7" s="14">
        <v>3380</v>
      </c>
    </row>
    <row r="8" spans="1:16" x14ac:dyDescent="0.2">
      <c r="A8" s="8">
        <v>16</v>
      </c>
      <c r="B8" s="9" t="s">
        <v>348</v>
      </c>
      <c r="C8" s="9" t="s">
        <v>349</v>
      </c>
      <c r="D8" s="9" t="s">
        <v>23</v>
      </c>
      <c r="E8" s="9" t="s">
        <v>39</v>
      </c>
      <c r="F8" s="8">
        <v>115</v>
      </c>
      <c r="G8" s="9" t="s">
        <v>40</v>
      </c>
      <c r="H8" s="8">
        <v>61</v>
      </c>
      <c r="I8" s="9">
        <v>60318</v>
      </c>
      <c r="J8" s="9" t="s">
        <v>21</v>
      </c>
      <c r="K8" s="10" t="s">
        <v>41</v>
      </c>
      <c r="L8" s="11">
        <v>24612</v>
      </c>
      <c r="M8" s="12">
        <f t="shared" ca="1" si="0"/>
        <v>46</v>
      </c>
      <c r="N8" s="11">
        <v>27960</v>
      </c>
      <c r="O8" s="13">
        <f t="shared" ca="1" si="1"/>
        <v>37</v>
      </c>
      <c r="P8" s="14">
        <v>2210</v>
      </c>
    </row>
    <row r="9" spans="1:16" x14ac:dyDescent="0.2">
      <c r="A9" s="8">
        <v>7</v>
      </c>
      <c r="B9" s="9" t="s">
        <v>350</v>
      </c>
      <c r="C9" s="9" t="s">
        <v>351</v>
      </c>
      <c r="D9" s="9" t="s">
        <v>18</v>
      </c>
      <c r="E9" s="9" t="s">
        <v>28</v>
      </c>
      <c r="F9" s="8">
        <v>106</v>
      </c>
      <c r="G9" s="9" t="s">
        <v>42</v>
      </c>
      <c r="H9" s="8">
        <v>39</v>
      </c>
      <c r="I9" s="9">
        <v>60310</v>
      </c>
      <c r="J9" s="9" t="s">
        <v>21</v>
      </c>
      <c r="K9" s="10" t="s">
        <v>43</v>
      </c>
      <c r="L9" s="11">
        <v>19436</v>
      </c>
      <c r="M9" s="12">
        <f t="shared" ca="1" si="0"/>
        <v>60</v>
      </c>
      <c r="N9" s="11">
        <v>26230</v>
      </c>
      <c r="O9" s="13">
        <f t="shared" ca="1" si="1"/>
        <v>41</v>
      </c>
      <c r="P9" s="14">
        <v>3380</v>
      </c>
    </row>
    <row r="10" spans="1:16" x14ac:dyDescent="0.2">
      <c r="A10" s="8">
        <v>60</v>
      </c>
      <c r="B10" s="9" t="s">
        <v>352</v>
      </c>
      <c r="C10" s="9" t="s">
        <v>353</v>
      </c>
      <c r="D10" s="9" t="s">
        <v>23</v>
      </c>
      <c r="E10" s="9" t="s">
        <v>24</v>
      </c>
      <c r="F10" s="8">
        <v>159</v>
      </c>
      <c r="G10" s="9" t="s">
        <v>44</v>
      </c>
      <c r="H10" s="8">
        <v>44</v>
      </c>
      <c r="I10" s="9">
        <v>64296</v>
      </c>
      <c r="J10" s="9" t="s">
        <v>26</v>
      </c>
      <c r="K10" s="10" t="s">
        <v>45</v>
      </c>
      <c r="L10" s="11">
        <v>27592</v>
      </c>
      <c r="M10" s="12">
        <f t="shared" ca="1" si="0"/>
        <v>38</v>
      </c>
      <c r="N10" s="11">
        <v>32761</v>
      </c>
      <c r="O10" s="13">
        <f t="shared" ca="1" si="1"/>
        <v>24</v>
      </c>
      <c r="P10" s="14">
        <v>5200</v>
      </c>
    </row>
    <row r="11" spans="1:16" x14ac:dyDescent="0.2">
      <c r="A11" s="8">
        <v>120</v>
      </c>
      <c r="B11" s="9" t="s">
        <v>354</v>
      </c>
      <c r="C11" s="9" t="s">
        <v>355</v>
      </c>
      <c r="D11" s="9" t="s">
        <v>18</v>
      </c>
      <c r="E11" s="9" t="s">
        <v>28</v>
      </c>
      <c r="F11" s="8">
        <v>219</v>
      </c>
      <c r="G11" s="9" t="s">
        <v>46</v>
      </c>
      <c r="H11" s="8">
        <v>13</v>
      </c>
      <c r="I11" s="9">
        <v>60323</v>
      </c>
      <c r="J11" s="9" t="s">
        <v>21</v>
      </c>
      <c r="K11" s="10" t="s">
        <v>47</v>
      </c>
      <c r="L11" s="11">
        <v>27649</v>
      </c>
      <c r="M11" s="12">
        <f t="shared" ca="1" si="0"/>
        <v>38</v>
      </c>
      <c r="N11" s="11">
        <v>36372</v>
      </c>
      <c r="O11" s="13">
        <f t="shared" ca="1" si="1"/>
        <v>14</v>
      </c>
      <c r="P11" s="14">
        <v>2860.0000000000005</v>
      </c>
    </row>
    <row r="12" spans="1:16" x14ac:dyDescent="0.2">
      <c r="A12" s="8">
        <v>23</v>
      </c>
      <c r="B12" s="9" t="s">
        <v>356</v>
      </c>
      <c r="C12" s="9" t="s">
        <v>357</v>
      </c>
      <c r="D12" s="9" t="s">
        <v>48</v>
      </c>
      <c r="E12" s="9" t="s">
        <v>49</v>
      </c>
      <c r="F12" s="8">
        <v>122</v>
      </c>
      <c r="G12" s="9" t="s">
        <v>50</v>
      </c>
      <c r="H12" s="8">
        <v>34</v>
      </c>
      <c r="I12" s="9">
        <v>60327</v>
      </c>
      <c r="J12" s="9" t="s">
        <v>21</v>
      </c>
      <c r="K12" s="10" t="s">
        <v>51</v>
      </c>
      <c r="L12" s="11">
        <v>21545</v>
      </c>
      <c r="M12" s="12">
        <f t="shared" ca="1" si="0"/>
        <v>54</v>
      </c>
      <c r="N12" s="11">
        <v>28916</v>
      </c>
      <c r="O12" s="13">
        <f t="shared" ca="1" si="1"/>
        <v>34</v>
      </c>
      <c r="P12" s="14">
        <v>4550</v>
      </c>
    </row>
    <row r="13" spans="1:16" x14ac:dyDescent="0.2">
      <c r="A13" s="8">
        <v>107</v>
      </c>
      <c r="B13" s="9" t="s">
        <v>358</v>
      </c>
      <c r="C13" s="9" t="s">
        <v>359</v>
      </c>
      <c r="D13" s="9" t="s">
        <v>23</v>
      </c>
      <c r="E13" s="9" t="s">
        <v>39</v>
      </c>
      <c r="F13" s="8">
        <v>206</v>
      </c>
      <c r="G13" s="9" t="s">
        <v>52</v>
      </c>
      <c r="H13" s="8">
        <v>53</v>
      </c>
      <c r="I13" s="9">
        <v>55126</v>
      </c>
      <c r="J13" s="9" t="s">
        <v>53</v>
      </c>
      <c r="K13" s="10" t="s">
        <v>54</v>
      </c>
      <c r="L13" s="11">
        <v>20981</v>
      </c>
      <c r="M13" s="12">
        <f t="shared" ca="1" si="0"/>
        <v>56</v>
      </c>
      <c r="N13" s="11">
        <v>35938</v>
      </c>
      <c r="O13" s="13">
        <f t="shared" ca="1" si="1"/>
        <v>15</v>
      </c>
      <c r="P13" s="14">
        <v>1870.0000000000002</v>
      </c>
    </row>
    <row r="14" spans="1:16" x14ac:dyDescent="0.2">
      <c r="A14" s="8">
        <v>6</v>
      </c>
      <c r="B14" s="9" t="s">
        <v>360</v>
      </c>
      <c r="C14" s="9" t="s">
        <v>361</v>
      </c>
      <c r="D14" s="9" t="s">
        <v>18</v>
      </c>
      <c r="E14" s="9" t="s">
        <v>31</v>
      </c>
      <c r="F14" s="8">
        <v>105</v>
      </c>
      <c r="G14" s="9" t="s">
        <v>55</v>
      </c>
      <c r="H14" s="8">
        <v>23</v>
      </c>
      <c r="I14" s="9">
        <v>55121</v>
      </c>
      <c r="J14" s="9" t="s">
        <v>53</v>
      </c>
      <c r="K14" s="10" t="s">
        <v>56</v>
      </c>
      <c r="L14" s="11">
        <v>18490</v>
      </c>
      <c r="M14" s="12">
        <f t="shared" ca="1" si="0"/>
        <v>63</v>
      </c>
      <c r="N14" s="11">
        <v>25947</v>
      </c>
      <c r="O14" s="13">
        <f t="shared" ca="1" si="1"/>
        <v>42</v>
      </c>
      <c r="P14" s="14">
        <v>3380</v>
      </c>
    </row>
    <row r="15" spans="1:16" x14ac:dyDescent="0.2">
      <c r="A15" s="8">
        <v>34</v>
      </c>
      <c r="B15" s="9" t="s">
        <v>362</v>
      </c>
      <c r="C15" s="9" t="s">
        <v>363</v>
      </c>
      <c r="D15" s="9" t="s">
        <v>18</v>
      </c>
      <c r="E15" s="9" t="s">
        <v>28</v>
      </c>
      <c r="F15" s="8">
        <v>133</v>
      </c>
      <c r="G15" s="9" t="s">
        <v>57</v>
      </c>
      <c r="H15" s="8">
        <v>1</v>
      </c>
      <c r="I15" s="9">
        <v>55299</v>
      </c>
      <c r="J15" s="9" t="s">
        <v>37</v>
      </c>
      <c r="K15" s="10" t="s">
        <v>58</v>
      </c>
      <c r="L15" s="11">
        <v>23561</v>
      </c>
      <c r="M15" s="12">
        <f t="shared" ca="1" si="0"/>
        <v>49</v>
      </c>
      <c r="N15" s="11">
        <v>30973</v>
      </c>
      <c r="O15" s="13">
        <f t="shared" ca="1" si="1"/>
        <v>28</v>
      </c>
      <c r="P15" s="14">
        <v>3380</v>
      </c>
    </row>
    <row r="16" spans="1:16" x14ac:dyDescent="0.2">
      <c r="A16" s="8">
        <v>63</v>
      </c>
      <c r="B16" s="9" t="s">
        <v>364</v>
      </c>
      <c r="C16" s="9" t="s">
        <v>365</v>
      </c>
      <c r="D16" s="9" t="s">
        <v>18</v>
      </c>
      <c r="E16" s="9" t="s">
        <v>59</v>
      </c>
      <c r="F16" s="8">
        <v>162</v>
      </c>
      <c r="G16" s="9" t="s">
        <v>60</v>
      </c>
      <c r="H16" s="8">
        <v>29</v>
      </c>
      <c r="I16" s="9">
        <v>55129</v>
      </c>
      <c r="J16" s="9" t="s">
        <v>53</v>
      </c>
      <c r="K16" s="10" t="s">
        <v>61</v>
      </c>
      <c r="L16" s="11">
        <v>24209</v>
      </c>
      <c r="M16" s="12">
        <f t="shared" ca="1" si="0"/>
        <v>47</v>
      </c>
      <c r="N16" s="11">
        <v>33017</v>
      </c>
      <c r="O16" s="13">
        <f t="shared" ca="1" si="1"/>
        <v>23</v>
      </c>
      <c r="P16" s="14">
        <v>2730</v>
      </c>
    </row>
    <row r="17" spans="1:16" x14ac:dyDescent="0.2">
      <c r="A17" s="8">
        <v>64</v>
      </c>
      <c r="B17" s="9" t="s">
        <v>366</v>
      </c>
      <c r="C17" s="9" t="s">
        <v>367</v>
      </c>
      <c r="D17" s="9" t="s">
        <v>18</v>
      </c>
      <c r="E17" s="9" t="s">
        <v>28</v>
      </c>
      <c r="F17" s="8">
        <v>163</v>
      </c>
      <c r="G17" s="9" t="s">
        <v>62</v>
      </c>
      <c r="H17" s="8">
        <v>20</v>
      </c>
      <c r="I17" s="9">
        <v>60319</v>
      </c>
      <c r="J17" s="9" t="s">
        <v>21</v>
      </c>
      <c r="K17" s="10" t="s">
        <v>63</v>
      </c>
      <c r="L17" s="11">
        <v>19902</v>
      </c>
      <c r="M17" s="12">
        <f t="shared" ca="1" si="0"/>
        <v>59</v>
      </c>
      <c r="N17" s="11">
        <v>33352</v>
      </c>
      <c r="O17" s="13">
        <f t="shared" ca="1" si="1"/>
        <v>22</v>
      </c>
      <c r="P17" s="14">
        <v>3380</v>
      </c>
    </row>
    <row r="18" spans="1:16" x14ac:dyDescent="0.2">
      <c r="A18" s="8">
        <v>65</v>
      </c>
      <c r="B18" s="9" t="s">
        <v>368</v>
      </c>
      <c r="C18" s="9" t="s">
        <v>369</v>
      </c>
      <c r="D18" s="9" t="s">
        <v>18</v>
      </c>
      <c r="E18" s="9" t="s">
        <v>31</v>
      </c>
      <c r="F18" s="8">
        <v>164</v>
      </c>
      <c r="G18" s="9" t="s">
        <v>64</v>
      </c>
      <c r="H18" s="8">
        <v>61</v>
      </c>
      <c r="I18" s="9">
        <v>65207</v>
      </c>
      <c r="J18" s="9" t="s">
        <v>65</v>
      </c>
      <c r="K18" s="10" t="s">
        <v>66</v>
      </c>
      <c r="L18" s="11">
        <v>19418</v>
      </c>
      <c r="M18" s="12">
        <f t="shared" ca="1" si="0"/>
        <v>60</v>
      </c>
      <c r="N18" s="11">
        <v>33409</v>
      </c>
      <c r="O18" s="13">
        <f t="shared" ca="1" si="1"/>
        <v>22</v>
      </c>
      <c r="P18" s="14">
        <v>3380</v>
      </c>
    </row>
    <row r="19" spans="1:16" x14ac:dyDescent="0.2">
      <c r="A19" s="8">
        <v>35</v>
      </c>
      <c r="B19" s="9" t="s">
        <v>370</v>
      </c>
      <c r="C19" s="9" t="s">
        <v>371</v>
      </c>
      <c r="D19" s="9" t="s">
        <v>18</v>
      </c>
      <c r="E19" s="9" t="s">
        <v>59</v>
      </c>
      <c r="F19" s="8">
        <v>134</v>
      </c>
      <c r="G19" s="9" t="s">
        <v>67</v>
      </c>
      <c r="H19" s="8">
        <v>57</v>
      </c>
      <c r="I19" s="9">
        <v>60311</v>
      </c>
      <c r="J19" s="9" t="s">
        <v>21</v>
      </c>
      <c r="K19" s="10" t="s">
        <v>68</v>
      </c>
      <c r="L19" s="11">
        <v>19338</v>
      </c>
      <c r="M19" s="12">
        <f t="shared" ca="1" si="0"/>
        <v>60</v>
      </c>
      <c r="N19" s="11">
        <v>30994</v>
      </c>
      <c r="O19" s="13">
        <f t="shared" ca="1" si="1"/>
        <v>28</v>
      </c>
      <c r="P19" s="14">
        <v>2730</v>
      </c>
    </row>
    <row r="20" spans="1:16" x14ac:dyDescent="0.2">
      <c r="A20" s="8">
        <v>62</v>
      </c>
      <c r="B20" s="9" t="s">
        <v>372</v>
      </c>
      <c r="C20" s="9" t="s">
        <v>373</v>
      </c>
      <c r="D20" s="9" t="s">
        <v>69</v>
      </c>
      <c r="E20" s="9" t="s">
        <v>70</v>
      </c>
      <c r="F20" s="8">
        <v>161</v>
      </c>
      <c r="G20" s="9" t="s">
        <v>71</v>
      </c>
      <c r="H20" s="8">
        <v>59</v>
      </c>
      <c r="I20" s="9">
        <v>65208</v>
      </c>
      <c r="J20" s="9" t="s">
        <v>65</v>
      </c>
      <c r="K20" s="10" t="s">
        <v>72</v>
      </c>
      <c r="L20" s="11">
        <v>23233</v>
      </c>
      <c r="M20" s="12">
        <f t="shared" ca="1" si="0"/>
        <v>50</v>
      </c>
      <c r="N20" s="11">
        <v>32881</v>
      </c>
      <c r="O20" s="13">
        <f t="shared" ca="1" si="1"/>
        <v>23</v>
      </c>
      <c r="P20" s="14">
        <v>5200</v>
      </c>
    </row>
    <row r="21" spans="1:16" x14ac:dyDescent="0.2">
      <c r="A21" s="8">
        <v>84</v>
      </c>
      <c r="B21" s="9" t="s">
        <v>374</v>
      </c>
      <c r="C21" s="9" t="s">
        <v>375</v>
      </c>
      <c r="D21" s="9" t="s">
        <v>69</v>
      </c>
      <c r="E21" s="9" t="s">
        <v>73</v>
      </c>
      <c r="F21" s="8">
        <v>183</v>
      </c>
      <c r="G21" s="9" t="s">
        <v>74</v>
      </c>
      <c r="H21" s="8">
        <v>2</v>
      </c>
      <c r="I21" s="9">
        <v>60322</v>
      </c>
      <c r="J21" s="9" t="s">
        <v>21</v>
      </c>
      <c r="K21" s="10" t="s">
        <v>75</v>
      </c>
      <c r="L21" s="11">
        <v>27752</v>
      </c>
      <c r="M21" s="12">
        <f t="shared" ca="1" si="0"/>
        <v>37</v>
      </c>
      <c r="N21" s="11">
        <v>34764</v>
      </c>
      <c r="O21" s="13">
        <f t="shared" ca="1" si="1"/>
        <v>18</v>
      </c>
      <c r="P21" s="14">
        <v>5200</v>
      </c>
    </row>
    <row r="22" spans="1:16" x14ac:dyDescent="0.2">
      <c r="A22" s="8">
        <v>2</v>
      </c>
      <c r="B22" s="9" t="s">
        <v>376</v>
      </c>
      <c r="C22" s="9" t="s">
        <v>377</v>
      </c>
      <c r="D22" s="9" t="s">
        <v>18</v>
      </c>
      <c r="E22" s="9" t="s">
        <v>28</v>
      </c>
      <c r="F22" s="8">
        <v>101</v>
      </c>
      <c r="G22" s="9" t="s">
        <v>76</v>
      </c>
      <c r="H22" s="8">
        <v>4</v>
      </c>
      <c r="I22" s="9">
        <v>64294</v>
      </c>
      <c r="J22" s="9" t="s">
        <v>26</v>
      </c>
      <c r="K22" s="10" t="s">
        <v>77</v>
      </c>
      <c r="L22" s="11">
        <v>15993</v>
      </c>
      <c r="M22" s="12">
        <f t="shared" ca="1" si="0"/>
        <v>69</v>
      </c>
      <c r="N22" s="11">
        <v>22977</v>
      </c>
      <c r="O22" s="13">
        <f t="shared" ca="1" si="1"/>
        <v>50</v>
      </c>
      <c r="P22" s="14">
        <v>3380</v>
      </c>
    </row>
    <row r="23" spans="1:16" x14ac:dyDescent="0.2">
      <c r="A23" s="8">
        <v>113</v>
      </c>
      <c r="B23" s="9" t="s">
        <v>378</v>
      </c>
      <c r="C23" s="9" t="s">
        <v>379</v>
      </c>
      <c r="D23" s="9" t="s">
        <v>18</v>
      </c>
      <c r="E23" s="9" t="s">
        <v>19</v>
      </c>
      <c r="F23" s="8">
        <v>212</v>
      </c>
      <c r="G23" s="9" t="s">
        <v>78</v>
      </c>
      <c r="H23" s="8">
        <v>47</v>
      </c>
      <c r="I23" s="9">
        <v>65209</v>
      </c>
      <c r="J23" s="9" t="s">
        <v>65</v>
      </c>
      <c r="K23" s="10" t="s">
        <v>79</v>
      </c>
      <c r="L23" s="11">
        <v>28455</v>
      </c>
      <c r="M23" s="12">
        <f t="shared" ca="1" si="0"/>
        <v>35</v>
      </c>
      <c r="N23" s="11">
        <v>36064</v>
      </c>
      <c r="O23" s="13">
        <f t="shared" ca="1" si="1"/>
        <v>14</v>
      </c>
      <c r="P23" s="14">
        <v>2860.0000000000005</v>
      </c>
    </row>
    <row r="24" spans="1:16" x14ac:dyDescent="0.2">
      <c r="A24" s="8">
        <v>11</v>
      </c>
      <c r="B24" s="9" t="s">
        <v>380</v>
      </c>
      <c r="C24" s="9" t="s">
        <v>381</v>
      </c>
      <c r="D24" s="9" t="s">
        <v>48</v>
      </c>
      <c r="E24" s="9" t="s">
        <v>49</v>
      </c>
      <c r="F24" s="8">
        <v>110</v>
      </c>
      <c r="G24" s="9" t="s">
        <v>80</v>
      </c>
      <c r="H24" s="8">
        <v>12</v>
      </c>
      <c r="I24" s="9">
        <v>60313</v>
      </c>
      <c r="J24" s="9" t="s">
        <v>21</v>
      </c>
      <c r="K24" s="10" t="s">
        <v>81</v>
      </c>
      <c r="L24" s="11">
        <v>20681</v>
      </c>
      <c r="M24" s="12">
        <f t="shared" ca="1" si="0"/>
        <v>57</v>
      </c>
      <c r="N24" s="11">
        <v>27489</v>
      </c>
      <c r="O24" s="13">
        <f t="shared" ca="1" si="1"/>
        <v>38</v>
      </c>
      <c r="P24" s="14">
        <v>4550</v>
      </c>
    </row>
    <row r="25" spans="1:16" x14ac:dyDescent="0.2">
      <c r="A25" s="8">
        <v>46</v>
      </c>
      <c r="B25" s="9" t="s">
        <v>382</v>
      </c>
      <c r="C25" s="9" t="s">
        <v>383</v>
      </c>
      <c r="D25" s="9" t="s">
        <v>18</v>
      </c>
      <c r="E25" s="9" t="s">
        <v>82</v>
      </c>
      <c r="F25" s="8">
        <v>145</v>
      </c>
      <c r="G25" s="9" t="s">
        <v>83</v>
      </c>
      <c r="H25" s="8">
        <v>4</v>
      </c>
      <c r="I25" s="9">
        <v>55129</v>
      </c>
      <c r="J25" s="9" t="s">
        <v>53</v>
      </c>
      <c r="K25" s="10" t="s">
        <v>84</v>
      </c>
      <c r="L25" s="11">
        <v>21565</v>
      </c>
      <c r="M25" s="12">
        <f t="shared" ca="1" si="0"/>
        <v>54</v>
      </c>
      <c r="N25" s="11">
        <v>31655</v>
      </c>
      <c r="O25" s="13">
        <f t="shared" ca="1" si="1"/>
        <v>27</v>
      </c>
      <c r="P25" s="14">
        <v>2990</v>
      </c>
    </row>
    <row r="26" spans="1:16" x14ac:dyDescent="0.2">
      <c r="A26" s="8">
        <v>92</v>
      </c>
      <c r="B26" s="9" t="s">
        <v>384</v>
      </c>
      <c r="C26" s="9" t="s">
        <v>385</v>
      </c>
      <c r="D26" s="9" t="s">
        <v>18</v>
      </c>
      <c r="E26" s="9" t="s">
        <v>59</v>
      </c>
      <c r="F26" s="8">
        <v>191</v>
      </c>
      <c r="G26" s="9" t="s">
        <v>85</v>
      </c>
      <c r="H26" s="8">
        <v>11</v>
      </c>
      <c r="I26" s="9">
        <v>60328</v>
      </c>
      <c r="J26" s="9" t="s">
        <v>21</v>
      </c>
      <c r="K26" s="10" t="s">
        <v>86</v>
      </c>
      <c r="L26" s="11">
        <v>22795</v>
      </c>
      <c r="M26" s="12">
        <f t="shared" ca="1" si="0"/>
        <v>51</v>
      </c>
      <c r="N26" s="11">
        <v>35203</v>
      </c>
      <c r="O26" s="13">
        <f t="shared" ca="1" si="1"/>
        <v>17</v>
      </c>
      <c r="P26" s="14">
        <v>2730</v>
      </c>
    </row>
    <row r="27" spans="1:16" x14ac:dyDescent="0.2">
      <c r="A27" s="8">
        <v>13</v>
      </c>
      <c r="B27" s="9" t="s">
        <v>386</v>
      </c>
      <c r="C27" s="9" t="s">
        <v>387</v>
      </c>
      <c r="D27" s="9" t="s">
        <v>18</v>
      </c>
      <c r="E27" s="9" t="s">
        <v>28</v>
      </c>
      <c r="F27" s="8">
        <v>112</v>
      </c>
      <c r="G27" s="9" t="s">
        <v>87</v>
      </c>
      <c r="H27" s="8">
        <v>41</v>
      </c>
      <c r="I27" s="9">
        <v>65209</v>
      </c>
      <c r="J27" s="9" t="s">
        <v>65</v>
      </c>
      <c r="K27" s="10" t="s">
        <v>88</v>
      </c>
      <c r="L27" s="11">
        <v>20157</v>
      </c>
      <c r="M27" s="12">
        <f t="shared" ca="1" si="0"/>
        <v>58</v>
      </c>
      <c r="N27" s="11">
        <v>27745</v>
      </c>
      <c r="O27" s="13">
        <f t="shared" ca="1" si="1"/>
        <v>37</v>
      </c>
      <c r="P27" s="14">
        <v>3380</v>
      </c>
    </row>
    <row r="28" spans="1:16" x14ac:dyDescent="0.2">
      <c r="A28" s="8">
        <v>61</v>
      </c>
      <c r="B28" s="9" t="s">
        <v>388</v>
      </c>
      <c r="C28" s="9" t="s">
        <v>389</v>
      </c>
      <c r="D28" s="9" t="s">
        <v>18</v>
      </c>
      <c r="E28" s="9" t="s">
        <v>31</v>
      </c>
      <c r="F28" s="8">
        <v>160</v>
      </c>
      <c r="G28" s="9" t="s">
        <v>89</v>
      </c>
      <c r="H28" s="8">
        <v>7</v>
      </c>
      <c r="I28" s="9">
        <v>65201</v>
      </c>
      <c r="J28" s="9" t="s">
        <v>65</v>
      </c>
      <c r="K28" s="10" t="s">
        <v>90</v>
      </c>
      <c r="L28" s="11">
        <v>25757</v>
      </c>
      <c r="M28" s="12">
        <f t="shared" ca="1" si="0"/>
        <v>43</v>
      </c>
      <c r="N28" s="11">
        <v>32776</v>
      </c>
      <c r="O28" s="13">
        <f t="shared" ca="1" si="1"/>
        <v>23</v>
      </c>
      <c r="P28" s="14">
        <v>3380</v>
      </c>
    </row>
    <row r="29" spans="1:16" x14ac:dyDescent="0.2">
      <c r="A29" s="8">
        <v>18</v>
      </c>
      <c r="B29" s="9" t="s">
        <v>390</v>
      </c>
      <c r="C29" s="9" t="s">
        <v>391</v>
      </c>
      <c r="D29" s="9" t="s">
        <v>18</v>
      </c>
      <c r="E29" s="9" t="s">
        <v>28</v>
      </c>
      <c r="F29" s="8">
        <v>117</v>
      </c>
      <c r="G29" s="9" t="s">
        <v>91</v>
      </c>
      <c r="H29" s="8">
        <v>55</v>
      </c>
      <c r="I29" s="9">
        <v>65207</v>
      </c>
      <c r="J29" s="9" t="s">
        <v>65</v>
      </c>
      <c r="K29" s="10" t="s">
        <v>92</v>
      </c>
      <c r="L29" s="11">
        <v>20476</v>
      </c>
      <c r="M29" s="12">
        <f t="shared" ca="1" si="0"/>
        <v>57</v>
      </c>
      <c r="N29" s="11">
        <v>28022</v>
      </c>
      <c r="O29" s="13">
        <f t="shared" ca="1" si="1"/>
        <v>37</v>
      </c>
      <c r="P29" s="14">
        <v>3380</v>
      </c>
    </row>
    <row r="30" spans="1:16" x14ac:dyDescent="0.2">
      <c r="A30" s="8">
        <v>147</v>
      </c>
      <c r="B30" s="9" t="s">
        <v>392</v>
      </c>
      <c r="C30" s="9" t="s">
        <v>393</v>
      </c>
      <c r="D30" s="9" t="s">
        <v>48</v>
      </c>
      <c r="E30" s="9" t="s">
        <v>93</v>
      </c>
      <c r="F30" s="8">
        <v>246</v>
      </c>
      <c r="G30" s="9" t="s">
        <v>94</v>
      </c>
      <c r="H30" s="8">
        <v>22</v>
      </c>
      <c r="I30" s="9">
        <v>55125</v>
      </c>
      <c r="J30" s="9" t="s">
        <v>53</v>
      </c>
      <c r="K30" s="10" t="s">
        <v>95</v>
      </c>
      <c r="L30" s="11">
        <v>22697</v>
      </c>
      <c r="M30" s="12">
        <f t="shared" ca="1" si="0"/>
        <v>51</v>
      </c>
      <c r="N30" s="11">
        <v>37450</v>
      </c>
      <c r="O30" s="13">
        <f t="shared" ca="1" si="1"/>
        <v>11</v>
      </c>
      <c r="P30" s="14">
        <v>3700</v>
      </c>
    </row>
    <row r="31" spans="1:16" x14ac:dyDescent="0.2">
      <c r="A31" s="8">
        <v>66</v>
      </c>
      <c r="B31" s="9" t="s">
        <v>394</v>
      </c>
      <c r="C31" s="9" t="s">
        <v>395</v>
      </c>
      <c r="D31" s="9" t="s">
        <v>48</v>
      </c>
      <c r="E31" s="9" t="s">
        <v>49</v>
      </c>
      <c r="F31" s="8">
        <v>165</v>
      </c>
      <c r="G31" s="9" t="s">
        <v>96</v>
      </c>
      <c r="H31" s="8">
        <v>64</v>
      </c>
      <c r="I31" s="9">
        <v>60328</v>
      </c>
      <c r="J31" s="9" t="s">
        <v>21</v>
      </c>
      <c r="K31" s="10" t="s">
        <v>33</v>
      </c>
      <c r="L31" s="11">
        <v>23268</v>
      </c>
      <c r="M31" s="12">
        <f t="shared" ca="1" si="0"/>
        <v>50</v>
      </c>
      <c r="N31" s="11">
        <v>33439</v>
      </c>
      <c r="O31" s="13">
        <f t="shared" ca="1" si="1"/>
        <v>22</v>
      </c>
      <c r="P31" s="14">
        <v>4550</v>
      </c>
    </row>
    <row r="32" spans="1:16" x14ac:dyDescent="0.2">
      <c r="A32" s="8">
        <v>72</v>
      </c>
      <c r="B32" s="9" t="s">
        <v>396</v>
      </c>
      <c r="C32" s="9" t="s">
        <v>397</v>
      </c>
      <c r="D32" s="9" t="s">
        <v>18</v>
      </c>
      <c r="E32" s="9" t="s">
        <v>28</v>
      </c>
      <c r="F32" s="8">
        <v>171</v>
      </c>
      <c r="G32" s="9" t="s">
        <v>97</v>
      </c>
      <c r="H32" s="8">
        <v>21</v>
      </c>
      <c r="I32" s="9">
        <v>65204</v>
      </c>
      <c r="J32" s="9" t="s">
        <v>65</v>
      </c>
      <c r="K32" s="10" t="s">
        <v>98</v>
      </c>
      <c r="L32" s="11">
        <v>28156</v>
      </c>
      <c r="M32" s="12">
        <f t="shared" ca="1" si="0"/>
        <v>36</v>
      </c>
      <c r="N32" s="11">
        <v>33926</v>
      </c>
      <c r="O32" s="13">
        <f t="shared" ca="1" si="1"/>
        <v>20</v>
      </c>
      <c r="P32" s="14">
        <v>3380</v>
      </c>
    </row>
    <row r="33" spans="1:16" x14ac:dyDescent="0.2">
      <c r="A33" s="8">
        <v>81</v>
      </c>
      <c r="B33" s="9" t="s">
        <v>398</v>
      </c>
      <c r="C33" s="9" t="s">
        <v>399</v>
      </c>
      <c r="D33" s="9" t="s">
        <v>99</v>
      </c>
      <c r="E33" s="9" t="s">
        <v>99</v>
      </c>
      <c r="F33" s="8">
        <v>180</v>
      </c>
      <c r="G33" s="9" t="s">
        <v>100</v>
      </c>
      <c r="H33" s="8">
        <v>6</v>
      </c>
      <c r="I33" s="9">
        <v>60327</v>
      </c>
      <c r="J33" s="9" t="s">
        <v>21</v>
      </c>
      <c r="K33" s="10" t="s">
        <v>101</v>
      </c>
      <c r="L33" s="11">
        <v>25042</v>
      </c>
      <c r="M33" s="12">
        <f t="shared" ca="1" si="0"/>
        <v>45</v>
      </c>
      <c r="N33" s="11">
        <v>34308</v>
      </c>
      <c r="O33" s="13">
        <f t="shared" ca="1" si="1"/>
        <v>19</v>
      </c>
      <c r="P33" s="14">
        <v>4290</v>
      </c>
    </row>
    <row r="34" spans="1:16" x14ac:dyDescent="0.2">
      <c r="A34" s="8">
        <v>146</v>
      </c>
      <c r="B34" s="9" t="s">
        <v>400</v>
      </c>
      <c r="C34" s="9" t="s">
        <v>401</v>
      </c>
      <c r="D34" s="9" t="s">
        <v>18</v>
      </c>
      <c r="E34" s="9" t="s">
        <v>19</v>
      </c>
      <c r="F34" s="8">
        <v>245</v>
      </c>
      <c r="G34" s="9" t="s">
        <v>102</v>
      </c>
      <c r="H34" s="8">
        <v>33</v>
      </c>
      <c r="I34" s="9">
        <v>65205</v>
      </c>
      <c r="J34" s="9" t="s">
        <v>65</v>
      </c>
      <c r="K34" s="10" t="s">
        <v>103</v>
      </c>
      <c r="L34" s="11">
        <v>26289</v>
      </c>
      <c r="M34" s="12">
        <f t="shared" ca="1" si="0"/>
        <v>41</v>
      </c>
      <c r="N34" s="11">
        <v>37437</v>
      </c>
      <c r="O34" s="13">
        <f t="shared" ca="1" si="1"/>
        <v>11</v>
      </c>
      <c r="P34" s="14">
        <v>2600</v>
      </c>
    </row>
    <row r="35" spans="1:16" x14ac:dyDescent="0.2">
      <c r="A35" s="8">
        <v>28</v>
      </c>
      <c r="B35" s="9" t="s">
        <v>402</v>
      </c>
      <c r="C35" s="9" t="s">
        <v>403</v>
      </c>
      <c r="D35" s="9" t="s">
        <v>23</v>
      </c>
      <c r="E35" s="9" t="s">
        <v>24</v>
      </c>
      <c r="F35" s="8">
        <v>127</v>
      </c>
      <c r="G35" s="9" t="s">
        <v>104</v>
      </c>
      <c r="H35" s="8">
        <v>44</v>
      </c>
      <c r="I35" s="9">
        <v>60310</v>
      </c>
      <c r="J35" s="9" t="s">
        <v>21</v>
      </c>
      <c r="K35" s="10" t="s">
        <v>105</v>
      </c>
      <c r="L35" s="11">
        <v>18760</v>
      </c>
      <c r="M35" s="12">
        <f t="shared" ca="1" si="0"/>
        <v>62</v>
      </c>
      <c r="N35" s="11">
        <v>29749</v>
      </c>
      <c r="O35" s="13">
        <f t="shared" ca="1" si="1"/>
        <v>32</v>
      </c>
      <c r="P35" s="14">
        <v>5200</v>
      </c>
    </row>
    <row r="36" spans="1:16" x14ac:dyDescent="0.2">
      <c r="A36" s="8">
        <v>253</v>
      </c>
      <c r="B36" s="9" t="s">
        <v>404</v>
      </c>
      <c r="C36" s="9" t="s">
        <v>405</v>
      </c>
      <c r="D36" s="9" t="s">
        <v>18</v>
      </c>
      <c r="E36" s="9" t="s">
        <v>19</v>
      </c>
      <c r="F36" s="8">
        <v>210</v>
      </c>
      <c r="G36" s="9" t="s">
        <v>106</v>
      </c>
      <c r="H36" s="8">
        <v>48</v>
      </c>
      <c r="I36" s="9">
        <v>60312</v>
      </c>
      <c r="J36" s="9" t="s">
        <v>21</v>
      </c>
      <c r="K36" s="10" t="s">
        <v>107</v>
      </c>
      <c r="L36" s="11">
        <v>28331</v>
      </c>
      <c r="M36" s="12">
        <f t="shared" ca="1" si="0"/>
        <v>36</v>
      </c>
      <c r="N36" s="11">
        <v>36044</v>
      </c>
      <c r="O36" s="13">
        <f t="shared" ca="1" si="1"/>
        <v>15</v>
      </c>
      <c r="P36" s="14">
        <v>2860.0000000000005</v>
      </c>
    </row>
    <row r="37" spans="1:16" x14ac:dyDescent="0.2">
      <c r="A37" s="8">
        <v>47</v>
      </c>
      <c r="B37" s="9" t="s">
        <v>406</v>
      </c>
      <c r="C37" s="9" t="s">
        <v>407</v>
      </c>
      <c r="D37" s="9" t="s">
        <v>18</v>
      </c>
      <c r="E37" s="9" t="s">
        <v>19</v>
      </c>
      <c r="F37" s="8">
        <v>146</v>
      </c>
      <c r="G37" s="9" t="s">
        <v>108</v>
      </c>
      <c r="H37" s="8">
        <v>2</v>
      </c>
      <c r="I37" s="9">
        <v>65202</v>
      </c>
      <c r="J37" s="9" t="s">
        <v>65</v>
      </c>
      <c r="K37" s="10" t="s">
        <v>109</v>
      </c>
      <c r="L37" s="11">
        <v>24433</v>
      </c>
      <c r="M37" s="12">
        <f t="shared" ca="1" si="0"/>
        <v>46</v>
      </c>
      <c r="N37" s="11">
        <v>31695</v>
      </c>
      <c r="O37" s="13">
        <f t="shared" ca="1" si="1"/>
        <v>26</v>
      </c>
      <c r="P37" s="14">
        <v>3380</v>
      </c>
    </row>
    <row r="38" spans="1:16" x14ac:dyDescent="0.2">
      <c r="A38" s="8">
        <v>142</v>
      </c>
      <c r="B38" s="9" t="s">
        <v>408</v>
      </c>
      <c r="C38" s="9" t="s">
        <v>409</v>
      </c>
      <c r="D38" s="9" t="s">
        <v>23</v>
      </c>
      <c r="E38" s="9" t="s">
        <v>39</v>
      </c>
      <c r="F38" s="8">
        <v>241</v>
      </c>
      <c r="G38" s="9" t="s">
        <v>110</v>
      </c>
      <c r="H38" s="8">
        <v>19</v>
      </c>
      <c r="I38" s="9">
        <v>55129</v>
      </c>
      <c r="J38" s="9" t="s">
        <v>53</v>
      </c>
      <c r="K38" s="10" t="s">
        <v>111</v>
      </c>
      <c r="L38" s="11">
        <v>23649</v>
      </c>
      <c r="M38" s="12">
        <f t="shared" ca="1" si="0"/>
        <v>48</v>
      </c>
      <c r="N38" s="11">
        <v>37242</v>
      </c>
      <c r="O38" s="13">
        <f t="shared" ca="1" si="1"/>
        <v>11</v>
      </c>
      <c r="P38" s="14">
        <v>1870.0000000000002</v>
      </c>
    </row>
    <row r="39" spans="1:16" x14ac:dyDescent="0.2">
      <c r="A39" s="8">
        <v>67</v>
      </c>
      <c r="B39" s="9" t="s">
        <v>410</v>
      </c>
      <c r="C39" s="9" t="s">
        <v>411</v>
      </c>
      <c r="D39" s="9" t="s">
        <v>48</v>
      </c>
      <c r="E39" s="9" t="s">
        <v>49</v>
      </c>
      <c r="F39" s="8">
        <v>166</v>
      </c>
      <c r="G39" s="9" t="s">
        <v>112</v>
      </c>
      <c r="H39" s="8">
        <v>59</v>
      </c>
      <c r="I39" s="9">
        <v>60310</v>
      </c>
      <c r="J39" s="9" t="s">
        <v>21</v>
      </c>
      <c r="K39" s="10" t="s">
        <v>113</v>
      </c>
      <c r="L39" s="11">
        <v>26001</v>
      </c>
      <c r="M39" s="12">
        <f t="shared" ca="1" si="0"/>
        <v>42</v>
      </c>
      <c r="N39" s="11">
        <v>33452</v>
      </c>
      <c r="O39" s="13">
        <f t="shared" ca="1" si="1"/>
        <v>22</v>
      </c>
      <c r="P39" s="14">
        <v>4550</v>
      </c>
    </row>
    <row r="40" spans="1:16" x14ac:dyDescent="0.2">
      <c r="A40" s="8">
        <v>124</v>
      </c>
      <c r="B40" s="9" t="s">
        <v>410</v>
      </c>
      <c r="C40" s="9" t="s">
        <v>412</v>
      </c>
      <c r="D40" s="9" t="s">
        <v>18</v>
      </c>
      <c r="E40" s="9" t="s">
        <v>82</v>
      </c>
      <c r="F40" s="8">
        <v>223</v>
      </c>
      <c r="G40" s="9" t="s">
        <v>114</v>
      </c>
      <c r="H40" s="8">
        <v>10</v>
      </c>
      <c r="I40" s="9">
        <v>55125</v>
      </c>
      <c r="J40" s="9" t="s">
        <v>53</v>
      </c>
      <c r="K40" s="10" t="s">
        <v>115</v>
      </c>
      <c r="L40" s="11">
        <v>29138</v>
      </c>
      <c r="M40" s="12">
        <f t="shared" ca="1" si="0"/>
        <v>33</v>
      </c>
      <c r="N40" s="11">
        <v>36705</v>
      </c>
      <c r="O40" s="13">
        <f t="shared" ca="1" si="1"/>
        <v>13</v>
      </c>
      <c r="P40" s="14">
        <v>2530</v>
      </c>
    </row>
    <row r="41" spans="1:16" x14ac:dyDescent="0.2">
      <c r="A41" s="8">
        <v>4</v>
      </c>
      <c r="B41" s="9" t="s">
        <v>413</v>
      </c>
      <c r="C41" s="9" t="s">
        <v>414</v>
      </c>
      <c r="D41" s="9" t="s">
        <v>18</v>
      </c>
      <c r="E41" s="9" t="s">
        <v>59</v>
      </c>
      <c r="F41" s="8">
        <v>103</v>
      </c>
      <c r="G41" s="9" t="s">
        <v>116</v>
      </c>
      <c r="H41" s="8">
        <v>1</v>
      </c>
      <c r="I41" s="9">
        <v>60310</v>
      </c>
      <c r="J41" s="9" t="s">
        <v>21</v>
      </c>
      <c r="K41" s="10" t="s">
        <v>117</v>
      </c>
      <c r="L41" s="11">
        <v>18416</v>
      </c>
      <c r="M41" s="12">
        <f t="shared" ca="1" si="0"/>
        <v>63</v>
      </c>
      <c r="N41" s="11">
        <v>25312</v>
      </c>
      <c r="O41" s="13">
        <f t="shared" ca="1" si="1"/>
        <v>44</v>
      </c>
      <c r="P41" s="14">
        <v>2730</v>
      </c>
    </row>
    <row r="42" spans="1:16" x14ac:dyDescent="0.2">
      <c r="A42" s="8">
        <v>87</v>
      </c>
      <c r="B42" s="9" t="s">
        <v>415</v>
      </c>
      <c r="C42" s="9" t="s">
        <v>416</v>
      </c>
      <c r="D42" s="9" t="s">
        <v>69</v>
      </c>
      <c r="E42" s="9" t="s">
        <v>70</v>
      </c>
      <c r="F42" s="8">
        <v>186</v>
      </c>
      <c r="G42" s="9" t="s">
        <v>118</v>
      </c>
      <c r="H42" s="8">
        <v>6</v>
      </c>
      <c r="I42" s="9">
        <v>55122</v>
      </c>
      <c r="J42" s="9" t="s">
        <v>53</v>
      </c>
      <c r="K42" s="10" t="s">
        <v>119</v>
      </c>
      <c r="L42" s="11">
        <v>22843</v>
      </c>
      <c r="M42" s="12">
        <f t="shared" ca="1" si="0"/>
        <v>51</v>
      </c>
      <c r="N42" s="11">
        <v>34992</v>
      </c>
      <c r="O42" s="13">
        <f t="shared" ca="1" si="1"/>
        <v>17</v>
      </c>
      <c r="P42" s="14">
        <v>5200</v>
      </c>
    </row>
    <row r="43" spans="1:16" x14ac:dyDescent="0.2">
      <c r="A43" s="8">
        <v>32</v>
      </c>
      <c r="B43" s="9" t="s">
        <v>417</v>
      </c>
      <c r="C43" s="9" t="s">
        <v>418</v>
      </c>
      <c r="D43" s="9" t="s">
        <v>18</v>
      </c>
      <c r="E43" s="9" t="s">
        <v>31</v>
      </c>
      <c r="F43" s="8">
        <v>131</v>
      </c>
      <c r="G43" s="9" t="s">
        <v>120</v>
      </c>
      <c r="H43" s="8">
        <v>51</v>
      </c>
      <c r="I43" s="9">
        <v>60315</v>
      </c>
      <c r="J43" s="9" t="s">
        <v>21</v>
      </c>
      <c r="K43" s="10" t="s">
        <v>121</v>
      </c>
      <c r="L43" s="11">
        <v>22853</v>
      </c>
      <c r="M43" s="12">
        <f t="shared" ca="1" si="0"/>
        <v>51</v>
      </c>
      <c r="N43" s="11">
        <v>30856</v>
      </c>
      <c r="O43" s="13">
        <f t="shared" ca="1" si="1"/>
        <v>29</v>
      </c>
      <c r="P43" s="14">
        <v>3380</v>
      </c>
    </row>
    <row r="44" spans="1:16" x14ac:dyDescent="0.2">
      <c r="A44" s="8">
        <v>52</v>
      </c>
      <c r="B44" s="9" t="s">
        <v>419</v>
      </c>
      <c r="C44" s="9" t="s">
        <v>420</v>
      </c>
      <c r="D44" s="9" t="s">
        <v>18</v>
      </c>
      <c r="E44" s="9" t="s">
        <v>28</v>
      </c>
      <c r="F44" s="8">
        <v>151</v>
      </c>
      <c r="G44" s="9" t="s">
        <v>122</v>
      </c>
      <c r="H44" s="8">
        <v>54</v>
      </c>
      <c r="I44" s="9">
        <v>55129</v>
      </c>
      <c r="J44" s="9" t="s">
        <v>53</v>
      </c>
      <c r="K44" s="10" t="s">
        <v>123</v>
      </c>
      <c r="L44" s="11">
        <v>24290</v>
      </c>
      <c r="M44" s="12">
        <f t="shared" ca="1" si="0"/>
        <v>47</v>
      </c>
      <c r="N44" s="11">
        <v>32175</v>
      </c>
      <c r="O44" s="13">
        <f t="shared" ca="1" si="1"/>
        <v>25</v>
      </c>
      <c r="P44" s="14">
        <v>3380</v>
      </c>
    </row>
    <row r="45" spans="1:16" x14ac:dyDescent="0.2">
      <c r="A45" s="8">
        <v>69</v>
      </c>
      <c r="B45" s="9" t="s">
        <v>421</v>
      </c>
      <c r="C45" s="9" t="s">
        <v>422</v>
      </c>
      <c r="D45" s="9" t="s">
        <v>18</v>
      </c>
      <c r="E45" s="9" t="s">
        <v>31</v>
      </c>
      <c r="F45" s="8">
        <v>168</v>
      </c>
      <c r="G45" s="9" t="s">
        <v>124</v>
      </c>
      <c r="H45" s="8">
        <v>22</v>
      </c>
      <c r="I45" s="9">
        <v>60314</v>
      </c>
      <c r="J45" s="9" t="s">
        <v>21</v>
      </c>
      <c r="K45" s="10" t="s">
        <v>125</v>
      </c>
      <c r="L45" s="11">
        <v>24121</v>
      </c>
      <c r="M45" s="12">
        <f t="shared" ca="1" si="0"/>
        <v>47</v>
      </c>
      <c r="N45" s="11">
        <v>33552</v>
      </c>
      <c r="O45" s="13">
        <f t="shared" ca="1" si="1"/>
        <v>21</v>
      </c>
      <c r="P45" s="14">
        <v>3380</v>
      </c>
    </row>
    <row r="46" spans="1:16" x14ac:dyDescent="0.2">
      <c r="A46" s="8">
        <v>135</v>
      </c>
      <c r="B46" s="9" t="s">
        <v>423</v>
      </c>
      <c r="C46" s="9" t="s">
        <v>424</v>
      </c>
      <c r="D46" s="9" t="s">
        <v>69</v>
      </c>
      <c r="E46" s="9" t="s">
        <v>70</v>
      </c>
      <c r="F46" s="8">
        <v>234</v>
      </c>
      <c r="G46" s="9" t="s">
        <v>126</v>
      </c>
      <c r="H46" s="8">
        <v>21</v>
      </c>
      <c r="I46" s="9">
        <v>60321</v>
      </c>
      <c r="J46" s="9" t="s">
        <v>21</v>
      </c>
      <c r="K46" s="10" t="s">
        <v>127</v>
      </c>
      <c r="L46" s="11">
        <v>24360</v>
      </c>
      <c r="M46" s="12">
        <f t="shared" ca="1" si="0"/>
        <v>47</v>
      </c>
      <c r="N46" s="11">
        <v>36980</v>
      </c>
      <c r="O46" s="13">
        <f t="shared" ca="1" si="1"/>
        <v>12</v>
      </c>
      <c r="P46" s="14">
        <v>4400</v>
      </c>
    </row>
    <row r="47" spans="1:16" x14ac:dyDescent="0.2">
      <c r="A47" s="8">
        <v>85</v>
      </c>
      <c r="B47" s="9" t="s">
        <v>425</v>
      </c>
      <c r="C47" s="9" t="s">
        <v>359</v>
      </c>
      <c r="D47" s="9" t="s">
        <v>18</v>
      </c>
      <c r="E47" s="9" t="s">
        <v>28</v>
      </c>
      <c r="F47" s="8">
        <v>184</v>
      </c>
      <c r="G47" s="9" t="s">
        <v>128</v>
      </c>
      <c r="H47" s="8">
        <v>40</v>
      </c>
      <c r="I47" s="9">
        <v>65203</v>
      </c>
      <c r="J47" s="9" t="s">
        <v>65</v>
      </c>
      <c r="K47" s="10" t="s">
        <v>129</v>
      </c>
      <c r="L47" s="11">
        <v>27378</v>
      </c>
      <c r="M47" s="12">
        <f t="shared" ca="1" si="0"/>
        <v>38</v>
      </c>
      <c r="N47" s="11">
        <v>34779</v>
      </c>
      <c r="O47" s="13">
        <f t="shared" ca="1" si="1"/>
        <v>18</v>
      </c>
      <c r="P47" s="14">
        <v>3380</v>
      </c>
    </row>
    <row r="48" spans="1:16" x14ac:dyDescent="0.2">
      <c r="A48" s="8">
        <v>29</v>
      </c>
      <c r="B48" s="9" t="s">
        <v>426</v>
      </c>
      <c r="C48" s="9" t="s">
        <v>427</v>
      </c>
      <c r="D48" s="9" t="s">
        <v>23</v>
      </c>
      <c r="E48" s="9" t="s">
        <v>39</v>
      </c>
      <c r="F48" s="8">
        <v>128</v>
      </c>
      <c r="G48" s="9" t="s">
        <v>130</v>
      </c>
      <c r="H48" s="8">
        <v>60</v>
      </c>
      <c r="I48" s="9">
        <v>60326</v>
      </c>
      <c r="J48" s="9" t="s">
        <v>21</v>
      </c>
      <c r="K48" s="10" t="s">
        <v>131</v>
      </c>
      <c r="L48" s="11">
        <v>23165</v>
      </c>
      <c r="M48" s="12">
        <f t="shared" ca="1" si="0"/>
        <v>50</v>
      </c>
      <c r="N48" s="11">
        <v>29966</v>
      </c>
      <c r="O48" s="13">
        <f t="shared" ca="1" si="1"/>
        <v>31</v>
      </c>
      <c r="P48" s="14">
        <v>2210</v>
      </c>
    </row>
    <row r="49" spans="1:16" x14ac:dyDescent="0.2">
      <c r="A49" s="8">
        <v>144</v>
      </c>
      <c r="B49" s="9" t="s">
        <v>428</v>
      </c>
      <c r="C49" s="9" t="s">
        <v>429</v>
      </c>
      <c r="D49" s="9" t="s">
        <v>18</v>
      </c>
      <c r="E49" s="9" t="s">
        <v>19</v>
      </c>
      <c r="F49" s="8">
        <v>243</v>
      </c>
      <c r="G49" s="9" t="s">
        <v>132</v>
      </c>
      <c r="H49" s="8">
        <v>66</v>
      </c>
      <c r="I49" s="9">
        <v>65206</v>
      </c>
      <c r="J49" s="9" t="s">
        <v>65</v>
      </c>
      <c r="K49" s="10" t="s">
        <v>133</v>
      </c>
      <c r="L49" s="11">
        <v>26469</v>
      </c>
      <c r="M49" s="12">
        <f t="shared" ca="1" si="0"/>
        <v>41</v>
      </c>
      <c r="N49" s="11">
        <v>37274</v>
      </c>
      <c r="O49" s="13">
        <f t="shared" ca="1" si="1"/>
        <v>11</v>
      </c>
      <c r="P49" s="14">
        <v>2860.0000000000005</v>
      </c>
    </row>
    <row r="50" spans="1:16" x14ac:dyDescent="0.2">
      <c r="A50" s="8">
        <v>121</v>
      </c>
      <c r="B50" s="9" t="s">
        <v>430</v>
      </c>
      <c r="C50" s="9" t="s">
        <v>431</v>
      </c>
      <c r="D50" s="9" t="s">
        <v>69</v>
      </c>
      <c r="E50" s="9" t="s">
        <v>70</v>
      </c>
      <c r="F50" s="8">
        <v>220</v>
      </c>
      <c r="G50" s="9" t="s">
        <v>134</v>
      </c>
      <c r="H50" s="8">
        <v>49</v>
      </c>
      <c r="I50" s="9">
        <v>60313</v>
      </c>
      <c r="J50" s="9" t="s">
        <v>21</v>
      </c>
      <c r="K50" s="10" t="s">
        <v>135</v>
      </c>
      <c r="L50" s="11">
        <v>26875</v>
      </c>
      <c r="M50" s="12">
        <f t="shared" ca="1" si="0"/>
        <v>40</v>
      </c>
      <c r="N50" s="11">
        <v>36518</v>
      </c>
      <c r="O50" s="13">
        <f t="shared" ca="1" si="1"/>
        <v>13</v>
      </c>
      <c r="P50" s="14">
        <v>4400</v>
      </c>
    </row>
    <row r="51" spans="1:16" x14ac:dyDescent="0.2">
      <c r="A51" s="8">
        <v>10</v>
      </c>
      <c r="B51" s="9" t="s">
        <v>432</v>
      </c>
      <c r="C51" s="9" t="s">
        <v>433</v>
      </c>
      <c r="D51" s="9" t="s">
        <v>18</v>
      </c>
      <c r="E51" s="9" t="s">
        <v>19</v>
      </c>
      <c r="F51" s="8">
        <v>109</v>
      </c>
      <c r="G51" s="9" t="s">
        <v>136</v>
      </c>
      <c r="H51" s="8">
        <v>11</v>
      </c>
      <c r="I51" s="9">
        <v>60322</v>
      </c>
      <c r="J51" s="9" t="s">
        <v>21</v>
      </c>
      <c r="K51" s="10" t="s">
        <v>137</v>
      </c>
      <c r="L51" s="11">
        <v>19742</v>
      </c>
      <c r="M51" s="12">
        <f t="shared" ca="1" si="0"/>
        <v>59</v>
      </c>
      <c r="N51" s="11">
        <v>27273</v>
      </c>
      <c r="O51" s="13">
        <f t="shared" ca="1" si="1"/>
        <v>39</v>
      </c>
      <c r="P51" s="14">
        <v>3380</v>
      </c>
    </row>
    <row r="52" spans="1:16" x14ac:dyDescent="0.2">
      <c r="A52" s="8">
        <v>139</v>
      </c>
      <c r="B52" s="9" t="s">
        <v>434</v>
      </c>
      <c r="C52" s="9" t="s">
        <v>381</v>
      </c>
      <c r="D52" s="9" t="s">
        <v>18</v>
      </c>
      <c r="E52" s="9" t="s">
        <v>31</v>
      </c>
      <c r="F52" s="8">
        <v>238</v>
      </c>
      <c r="G52" s="9" t="s">
        <v>138</v>
      </c>
      <c r="H52" s="8">
        <v>23</v>
      </c>
      <c r="I52" s="9">
        <v>55121</v>
      </c>
      <c r="J52" s="9" t="s">
        <v>53</v>
      </c>
      <c r="K52" s="10" t="s">
        <v>139</v>
      </c>
      <c r="L52" s="11">
        <v>29383</v>
      </c>
      <c r="M52" s="12">
        <f t="shared" ca="1" si="0"/>
        <v>33</v>
      </c>
      <c r="N52" s="11">
        <v>37108</v>
      </c>
      <c r="O52" s="13">
        <f t="shared" ca="1" si="1"/>
        <v>12</v>
      </c>
      <c r="P52" s="14">
        <v>2860.0000000000005</v>
      </c>
    </row>
    <row r="53" spans="1:16" x14ac:dyDescent="0.2">
      <c r="A53" s="8">
        <v>91</v>
      </c>
      <c r="B53" s="9" t="s">
        <v>435</v>
      </c>
      <c r="C53" s="9" t="s">
        <v>436</v>
      </c>
      <c r="D53" s="9" t="s">
        <v>18</v>
      </c>
      <c r="E53" s="9" t="s">
        <v>31</v>
      </c>
      <c r="F53" s="8">
        <v>190</v>
      </c>
      <c r="G53" s="9" t="s">
        <v>140</v>
      </c>
      <c r="H53" s="8">
        <v>34</v>
      </c>
      <c r="I53" s="9">
        <v>60317</v>
      </c>
      <c r="J53" s="9" t="s">
        <v>21</v>
      </c>
      <c r="K53" s="10" t="s">
        <v>141</v>
      </c>
      <c r="L53" s="11">
        <v>26030</v>
      </c>
      <c r="M53" s="12">
        <f t="shared" ca="1" si="0"/>
        <v>42</v>
      </c>
      <c r="N53" s="11">
        <v>35031</v>
      </c>
      <c r="O53" s="13">
        <f t="shared" ca="1" si="1"/>
        <v>17</v>
      </c>
      <c r="P53" s="14">
        <v>3380</v>
      </c>
    </row>
    <row r="54" spans="1:16" x14ac:dyDescent="0.2">
      <c r="A54" s="8">
        <v>145</v>
      </c>
      <c r="B54" s="9" t="s">
        <v>437</v>
      </c>
      <c r="C54" s="9" t="s">
        <v>438</v>
      </c>
      <c r="D54" s="9" t="s">
        <v>18</v>
      </c>
      <c r="E54" s="9" t="s">
        <v>31</v>
      </c>
      <c r="F54" s="8">
        <v>244</v>
      </c>
      <c r="G54" s="9" t="s">
        <v>142</v>
      </c>
      <c r="H54" s="8">
        <v>22</v>
      </c>
      <c r="I54" s="9">
        <v>65204</v>
      </c>
      <c r="J54" s="9" t="s">
        <v>65</v>
      </c>
      <c r="K54" s="10" t="s">
        <v>143</v>
      </c>
      <c r="L54" s="11">
        <v>22778</v>
      </c>
      <c r="M54" s="12">
        <f t="shared" ca="1" si="0"/>
        <v>51</v>
      </c>
      <c r="N54" s="11">
        <v>37358</v>
      </c>
      <c r="O54" s="13">
        <f t="shared" ca="1" si="1"/>
        <v>11</v>
      </c>
      <c r="P54" s="14">
        <v>2860.0000000000005</v>
      </c>
    </row>
    <row r="55" spans="1:16" x14ac:dyDescent="0.2">
      <c r="A55" s="8">
        <v>80</v>
      </c>
      <c r="B55" s="9" t="s">
        <v>439</v>
      </c>
      <c r="C55" s="9" t="s">
        <v>440</v>
      </c>
      <c r="D55" s="9" t="s">
        <v>23</v>
      </c>
      <c r="E55" s="9" t="s">
        <v>39</v>
      </c>
      <c r="F55" s="8">
        <v>179</v>
      </c>
      <c r="G55" s="9" t="s">
        <v>144</v>
      </c>
      <c r="H55" s="8">
        <v>61</v>
      </c>
      <c r="I55" s="9">
        <v>64292</v>
      </c>
      <c r="J55" s="9" t="s">
        <v>26</v>
      </c>
      <c r="K55" s="10" t="s">
        <v>145</v>
      </c>
      <c r="L55" s="11">
        <v>19175</v>
      </c>
      <c r="M55" s="12">
        <f t="shared" ca="1" si="0"/>
        <v>61</v>
      </c>
      <c r="N55" s="11">
        <v>34259</v>
      </c>
      <c r="O55" s="13">
        <f t="shared" ca="1" si="1"/>
        <v>19</v>
      </c>
      <c r="P55" s="14">
        <v>2210</v>
      </c>
    </row>
    <row r="56" spans="1:16" x14ac:dyDescent="0.2">
      <c r="A56" s="8">
        <v>14</v>
      </c>
      <c r="B56" s="9" t="s">
        <v>441</v>
      </c>
      <c r="C56" s="9" t="s">
        <v>442</v>
      </c>
      <c r="D56" s="9" t="s">
        <v>18</v>
      </c>
      <c r="E56" s="9" t="s">
        <v>28</v>
      </c>
      <c r="F56" s="8">
        <v>113</v>
      </c>
      <c r="G56" s="9" t="s">
        <v>146</v>
      </c>
      <c r="H56" s="8">
        <v>61</v>
      </c>
      <c r="I56" s="9">
        <v>64299</v>
      </c>
      <c r="J56" s="9" t="s">
        <v>26</v>
      </c>
      <c r="K56" s="10" t="s">
        <v>147</v>
      </c>
      <c r="L56" s="11">
        <v>19687</v>
      </c>
      <c r="M56" s="12">
        <f t="shared" ca="1" si="0"/>
        <v>59</v>
      </c>
      <c r="N56" s="11">
        <v>27768</v>
      </c>
      <c r="O56" s="13">
        <f t="shared" ca="1" si="1"/>
        <v>37</v>
      </c>
      <c r="P56" s="14">
        <v>3380</v>
      </c>
    </row>
    <row r="57" spans="1:16" x14ac:dyDescent="0.2">
      <c r="A57" s="8">
        <v>90</v>
      </c>
      <c r="B57" s="9" t="s">
        <v>443</v>
      </c>
      <c r="C57" s="9" t="s">
        <v>444</v>
      </c>
      <c r="D57" s="9" t="s">
        <v>18</v>
      </c>
      <c r="E57" s="9" t="s">
        <v>28</v>
      </c>
      <c r="F57" s="8">
        <v>189</v>
      </c>
      <c r="G57" s="9" t="s">
        <v>148</v>
      </c>
      <c r="H57" s="8">
        <v>9</v>
      </c>
      <c r="I57" s="9">
        <v>60326</v>
      </c>
      <c r="J57" s="9" t="s">
        <v>21</v>
      </c>
      <c r="K57" s="10" t="s">
        <v>149</v>
      </c>
      <c r="L57" s="11">
        <v>27630</v>
      </c>
      <c r="M57" s="12">
        <f t="shared" ca="1" si="0"/>
        <v>38</v>
      </c>
      <c r="N57" s="11">
        <v>35013</v>
      </c>
      <c r="O57" s="13">
        <f t="shared" ca="1" si="1"/>
        <v>17</v>
      </c>
      <c r="P57" s="14">
        <v>3380</v>
      </c>
    </row>
    <row r="58" spans="1:16" x14ac:dyDescent="0.2">
      <c r="A58" s="8">
        <v>136</v>
      </c>
      <c r="B58" s="9" t="s">
        <v>445</v>
      </c>
      <c r="C58" s="9" t="s">
        <v>446</v>
      </c>
      <c r="D58" s="9" t="s">
        <v>18</v>
      </c>
      <c r="E58" s="9" t="s">
        <v>19</v>
      </c>
      <c r="F58" s="8">
        <v>235</v>
      </c>
      <c r="G58" s="9" t="s">
        <v>150</v>
      </c>
      <c r="H58" s="8">
        <v>10</v>
      </c>
      <c r="I58" s="9">
        <v>65207</v>
      </c>
      <c r="J58" s="9" t="s">
        <v>65</v>
      </c>
      <c r="K58" s="10" t="s">
        <v>151</v>
      </c>
      <c r="L58" s="11">
        <v>29777</v>
      </c>
      <c r="M58" s="12">
        <f t="shared" ca="1" si="0"/>
        <v>32</v>
      </c>
      <c r="N58" s="11">
        <v>37002</v>
      </c>
      <c r="O58" s="13">
        <f t="shared" ca="1" si="1"/>
        <v>12</v>
      </c>
      <c r="P58" s="14">
        <v>2860.0000000000005</v>
      </c>
    </row>
    <row r="59" spans="1:16" x14ac:dyDescent="0.2">
      <c r="A59" s="8">
        <v>20</v>
      </c>
      <c r="B59" s="9" t="s">
        <v>447</v>
      </c>
      <c r="C59" s="9" t="s">
        <v>448</v>
      </c>
      <c r="D59" s="9" t="s">
        <v>23</v>
      </c>
      <c r="E59" s="9" t="s">
        <v>24</v>
      </c>
      <c r="F59" s="8">
        <v>119</v>
      </c>
      <c r="G59" s="9" t="s">
        <v>152</v>
      </c>
      <c r="H59" s="8">
        <v>3</v>
      </c>
      <c r="I59" s="9">
        <v>60317</v>
      </c>
      <c r="J59" s="9" t="s">
        <v>21</v>
      </c>
      <c r="K59" s="10" t="s">
        <v>153</v>
      </c>
      <c r="L59" s="11">
        <v>20107</v>
      </c>
      <c r="M59" s="12">
        <f t="shared" ca="1" si="0"/>
        <v>58</v>
      </c>
      <c r="N59" s="11">
        <v>28601</v>
      </c>
      <c r="O59" s="13">
        <f t="shared" ca="1" si="1"/>
        <v>35</v>
      </c>
      <c r="P59" s="14">
        <v>5200</v>
      </c>
    </row>
    <row r="60" spans="1:16" x14ac:dyDescent="0.2">
      <c r="A60" s="8">
        <v>143</v>
      </c>
      <c r="B60" s="9" t="s">
        <v>449</v>
      </c>
      <c r="C60" s="9" t="s">
        <v>450</v>
      </c>
      <c r="D60" s="9" t="s">
        <v>69</v>
      </c>
      <c r="E60" s="9" t="s">
        <v>70</v>
      </c>
      <c r="F60" s="8">
        <v>242</v>
      </c>
      <c r="G60" s="9" t="s">
        <v>154</v>
      </c>
      <c r="H60" s="8">
        <v>56</v>
      </c>
      <c r="I60" s="9">
        <v>55126</v>
      </c>
      <c r="J60" s="9" t="s">
        <v>53</v>
      </c>
      <c r="K60" s="10" t="s">
        <v>155</v>
      </c>
      <c r="L60" s="11">
        <v>24648</v>
      </c>
      <c r="M60" s="12">
        <f t="shared" ca="1" si="0"/>
        <v>46</v>
      </c>
      <c r="N60" s="11">
        <v>37252</v>
      </c>
      <c r="O60" s="13">
        <f t="shared" ca="1" si="1"/>
        <v>11</v>
      </c>
      <c r="P60" s="14">
        <v>4400</v>
      </c>
    </row>
    <row r="61" spans="1:16" x14ac:dyDescent="0.2">
      <c r="A61" s="8">
        <v>76</v>
      </c>
      <c r="B61" s="9" t="s">
        <v>451</v>
      </c>
      <c r="C61" s="9" t="s">
        <v>452</v>
      </c>
      <c r="D61" s="9" t="s">
        <v>69</v>
      </c>
      <c r="E61" s="9" t="s">
        <v>70</v>
      </c>
      <c r="F61" s="8">
        <v>175</v>
      </c>
      <c r="G61" s="9" t="s">
        <v>156</v>
      </c>
      <c r="H61" s="8">
        <v>28</v>
      </c>
      <c r="I61" s="9">
        <v>60313</v>
      </c>
      <c r="J61" s="9" t="s">
        <v>21</v>
      </c>
      <c r="K61" s="10" t="s">
        <v>157</v>
      </c>
      <c r="L61" s="11">
        <v>24078</v>
      </c>
      <c r="M61" s="12">
        <f t="shared" ca="1" si="0"/>
        <v>47</v>
      </c>
      <c r="N61" s="11">
        <v>34179</v>
      </c>
      <c r="O61" s="13">
        <f t="shared" ca="1" si="1"/>
        <v>20</v>
      </c>
      <c r="P61" s="14">
        <v>5200</v>
      </c>
    </row>
    <row r="62" spans="1:16" x14ac:dyDescent="0.2">
      <c r="A62" s="8">
        <v>41</v>
      </c>
      <c r="B62" s="9" t="s">
        <v>453</v>
      </c>
      <c r="C62" s="9" t="s">
        <v>454</v>
      </c>
      <c r="D62" s="9" t="s">
        <v>18</v>
      </c>
      <c r="E62" s="9" t="s">
        <v>28</v>
      </c>
      <c r="F62" s="8">
        <v>140</v>
      </c>
      <c r="G62" s="9" t="s">
        <v>158</v>
      </c>
      <c r="H62" s="8">
        <v>2</v>
      </c>
      <c r="I62" s="9">
        <v>65202</v>
      </c>
      <c r="J62" s="9" t="s">
        <v>65</v>
      </c>
      <c r="K62" s="10" t="s">
        <v>159</v>
      </c>
      <c r="L62" s="11">
        <v>24807</v>
      </c>
      <c r="M62" s="12">
        <f t="shared" ca="1" si="0"/>
        <v>45</v>
      </c>
      <c r="N62" s="11">
        <v>31315</v>
      </c>
      <c r="O62" s="13">
        <f t="shared" ca="1" si="1"/>
        <v>27</v>
      </c>
      <c r="P62" s="14">
        <v>3380</v>
      </c>
    </row>
    <row r="63" spans="1:16" x14ac:dyDescent="0.2">
      <c r="A63" s="8">
        <v>22</v>
      </c>
      <c r="B63" s="9" t="s">
        <v>455</v>
      </c>
      <c r="C63" s="9" t="s">
        <v>456</v>
      </c>
      <c r="D63" s="9" t="s">
        <v>18</v>
      </c>
      <c r="E63" s="9" t="s">
        <v>31</v>
      </c>
      <c r="F63" s="8">
        <v>121</v>
      </c>
      <c r="G63" s="9" t="s">
        <v>160</v>
      </c>
      <c r="H63" s="8">
        <v>19</v>
      </c>
      <c r="I63" s="9">
        <v>65204</v>
      </c>
      <c r="J63" s="9" t="s">
        <v>65</v>
      </c>
      <c r="K63" s="10" t="s">
        <v>161</v>
      </c>
      <c r="L63" s="11">
        <v>20486</v>
      </c>
      <c r="M63" s="12">
        <f t="shared" ca="1" si="0"/>
        <v>57</v>
      </c>
      <c r="N63" s="11">
        <v>28865</v>
      </c>
      <c r="O63" s="13">
        <f t="shared" ca="1" si="1"/>
        <v>34</v>
      </c>
      <c r="P63" s="14">
        <v>3380</v>
      </c>
    </row>
    <row r="64" spans="1:16" x14ac:dyDescent="0.2">
      <c r="A64" s="8">
        <v>30</v>
      </c>
      <c r="B64" s="9" t="s">
        <v>457</v>
      </c>
      <c r="C64" s="9" t="s">
        <v>458</v>
      </c>
      <c r="D64" s="9" t="s">
        <v>18</v>
      </c>
      <c r="E64" s="9" t="s">
        <v>31</v>
      </c>
      <c r="F64" s="8">
        <v>129</v>
      </c>
      <c r="G64" s="9" t="s">
        <v>162</v>
      </c>
      <c r="H64" s="8">
        <v>13</v>
      </c>
      <c r="I64" s="9">
        <v>55299</v>
      </c>
      <c r="J64" s="9" t="s">
        <v>37</v>
      </c>
      <c r="K64" s="10" t="s">
        <v>163</v>
      </c>
      <c r="L64" s="11">
        <v>22820</v>
      </c>
      <c r="M64" s="12">
        <f t="shared" ca="1" si="0"/>
        <v>51</v>
      </c>
      <c r="N64" s="11">
        <v>30130</v>
      </c>
      <c r="O64" s="13">
        <f t="shared" ca="1" si="1"/>
        <v>31</v>
      </c>
      <c r="P64" s="14">
        <v>3380</v>
      </c>
    </row>
    <row r="65" spans="1:16" x14ac:dyDescent="0.2">
      <c r="A65" s="8">
        <v>59</v>
      </c>
      <c r="B65" s="9" t="s">
        <v>459</v>
      </c>
      <c r="C65" s="9" t="s">
        <v>460</v>
      </c>
      <c r="D65" s="9" t="s">
        <v>18</v>
      </c>
      <c r="E65" s="9" t="s">
        <v>31</v>
      </c>
      <c r="F65" s="8">
        <v>158</v>
      </c>
      <c r="G65" s="9" t="s">
        <v>164</v>
      </c>
      <c r="H65" s="8">
        <v>64</v>
      </c>
      <c r="I65" s="9">
        <v>65209</v>
      </c>
      <c r="J65" s="9" t="s">
        <v>65</v>
      </c>
      <c r="K65" s="10" t="s">
        <v>165</v>
      </c>
      <c r="L65" s="11">
        <v>22797</v>
      </c>
      <c r="M65" s="12">
        <f t="shared" ca="1" si="0"/>
        <v>51</v>
      </c>
      <c r="N65" s="11">
        <v>32635</v>
      </c>
      <c r="O65" s="13">
        <f t="shared" ca="1" si="1"/>
        <v>24</v>
      </c>
      <c r="P65" s="14">
        <v>3380</v>
      </c>
    </row>
    <row r="66" spans="1:16" x14ac:dyDescent="0.2">
      <c r="A66" s="8">
        <v>15</v>
      </c>
      <c r="B66" s="9" t="s">
        <v>461</v>
      </c>
      <c r="C66" s="9" t="s">
        <v>462</v>
      </c>
      <c r="D66" s="9" t="s">
        <v>18</v>
      </c>
      <c r="E66" s="9" t="s">
        <v>31</v>
      </c>
      <c r="F66" s="8">
        <v>114</v>
      </c>
      <c r="G66" s="9" t="s">
        <v>166</v>
      </c>
      <c r="H66" s="8">
        <v>2</v>
      </c>
      <c r="I66" s="9">
        <v>60327</v>
      </c>
      <c r="J66" s="9" t="s">
        <v>21</v>
      </c>
      <c r="K66" s="10" t="s">
        <v>167</v>
      </c>
      <c r="L66" s="11">
        <v>21061</v>
      </c>
      <c r="M66" s="12">
        <f t="shared" ca="1" si="0"/>
        <v>56</v>
      </c>
      <c r="N66" s="11">
        <v>27895</v>
      </c>
      <c r="O66" s="13">
        <f t="shared" ca="1" si="1"/>
        <v>37</v>
      </c>
      <c r="P66" s="14">
        <v>3380</v>
      </c>
    </row>
    <row r="67" spans="1:16" x14ac:dyDescent="0.2">
      <c r="A67" s="8">
        <v>17</v>
      </c>
      <c r="B67" s="9" t="s">
        <v>463</v>
      </c>
      <c r="C67" s="9" t="s">
        <v>464</v>
      </c>
      <c r="D67" s="9" t="s">
        <v>18</v>
      </c>
      <c r="E67" s="9" t="s">
        <v>28</v>
      </c>
      <c r="F67" s="8">
        <v>116</v>
      </c>
      <c r="G67" s="9" t="s">
        <v>168</v>
      </c>
      <c r="H67" s="8">
        <v>56</v>
      </c>
      <c r="I67" s="9">
        <v>65201</v>
      </c>
      <c r="J67" s="9" t="s">
        <v>65</v>
      </c>
      <c r="K67" s="10" t="s">
        <v>169</v>
      </c>
      <c r="L67" s="11">
        <v>19147</v>
      </c>
      <c r="M67" s="12">
        <f t="shared" ref="M67:M130" ca="1" si="2">DATEDIF(L67,TODAY(),"Y")</f>
        <v>61</v>
      </c>
      <c r="N67" s="11">
        <v>28011</v>
      </c>
      <c r="O67" s="13">
        <f t="shared" ref="O67:O130" ca="1" si="3">DATEDIF(N67,TODAY(),"Y")</f>
        <v>37</v>
      </c>
      <c r="P67" s="14">
        <v>3380</v>
      </c>
    </row>
    <row r="68" spans="1:16" x14ac:dyDescent="0.2">
      <c r="A68" s="8">
        <v>100</v>
      </c>
      <c r="B68" s="9" t="s">
        <v>465</v>
      </c>
      <c r="C68" s="9" t="s">
        <v>442</v>
      </c>
      <c r="D68" s="9" t="s">
        <v>18</v>
      </c>
      <c r="E68" s="9" t="s">
        <v>59</v>
      </c>
      <c r="F68" s="8">
        <v>199</v>
      </c>
      <c r="G68" s="9" t="s">
        <v>170</v>
      </c>
      <c r="H68" s="8">
        <v>24</v>
      </c>
      <c r="I68" s="9">
        <v>65209</v>
      </c>
      <c r="J68" s="9" t="s">
        <v>65</v>
      </c>
      <c r="K68" s="10" t="s">
        <v>171</v>
      </c>
      <c r="L68" s="11">
        <v>27490</v>
      </c>
      <c r="M68" s="12">
        <f t="shared" ca="1" si="2"/>
        <v>38</v>
      </c>
      <c r="N68" s="11">
        <v>35545</v>
      </c>
      <c r="O68" s="13">
        <f t="shared" ca="1" si="3"/>
        <v>16</v>
      </c>
      <c r="P68" s="14">
        <v>2730</v>
      </c>
    </row>
    <row r="69" spans="1:16" x14ac:dyDescent="0.2">
      <c r="A69" s="8">
        <v>149</v>
      </c>
      <c r="B69" s="9" t="s">
        <v>466</v>
      </c>
      <c r="C69" s="9" t="s">
        <v>467</v>
      </c>
      <c r="D69" s="9" t="s">
        <v>69</v>
      </c>
      <c r="E69" s="9" t="s">
        <v>172</v>
      </c>
      <c r="F69" s="8">
        <v>248</v>
      </c>
      <c r="G69" s="9" t="s">
        <v>173</v>
      </c>
      <c r="H69" s="8">
        <v>1</v>
      </c>
      <c r="I69" s="9">
        <v>65201</v>
      </c>
      <c r="J69" s="9" t="s">
        <v>65</v>
      </c>
      <c r="K69" s="10" t="s">
        <v>174</v>
      </c>
      <c r="L69" s="11">
        <v>20290</v>
      </c>
      <c r="M69" s="12">
        <f t="shared" ca="1" si="2"/>
        <v>58</v>
      </c>
      <c r="N69" s="11">
        <v>37614</v>
      </c>
      <c r="O69" s="13">
        <f t="shared" ca="1" si="3"/>
        <v>10</v>
      </c>
      <c r="P69" s="14">
        <v>3500</v>
      </c>
    </row>
    <row r="70" spans="1:16" x14ac:dyDescent="0.2">
      <c r="A70" s="8">
        <v>49</v>
      </c>
      <c r="B70" s="9" t="s">
        <v>468</v>
      </c>
      <c r="C70" s="9" t="s">
        <v>469</v>
      </c>
      <c r="D70" s="9" t="s">
        <v>18</v>
      </c>
      <c r="E70" s="9" t="s">
        <v>31</v>
      </c>
      <c r="F70" s="8">
        <v>148</v>
      </c>
      <c r="G70" s="9" t="s">
        <v>175</v>
      </c>
      <c r="H70" s="8">
        <v>16</v>
      </c>
      <c r="I70" s="9">
        <v>60312</v>
      </c>
      <c r="J70" s="9" t="s">
        <v>21</v>
      </c>
      <c r="K70" s="10" t="s">
        <v>176</v>
      </c>
      <c r="L70" s="11">
        <v>22301</v>
      </c>
      <c r="M70" s="12">
        <f t="shared" ca="1" si="2"/>
        <v>52</v>
      </c>
      <c r="N70" s="11">
        <v>31931</v>
      </c>
      <c r="O70" s="13">
        <f t="shared" ca="1" si="3"/>
        <v>26</v>
      </c>
      <c r="P70" s="14">
        <v>3380</v>
      </c>
    </row>
    <row r="71" spans="1:16" x14ac:dyDescent="0.2">
      <c r="A71" s="8">
        <v>37</v>
      </c>
      <c r="B71" s="9" t="s">
        <v>470</v>
      </c>
      <c r="C71" s="9" t="s">
        <v>471</v>
      </c>
      <c r="D71" s="9" t="s">
        <v>18</v>
      </c>
      <c r="E71" s="9" t="s">
        <v>59</v>
      </c>
      <c r="F71" s="8">
        <v>136</v>
      </c>
      <c r="G71" s="9" t="s">
        <v>177</v>
      </c>
      <c r="H71" s="8">
        <v>66</v>
      </c>
      <c r="I71" s="9">
        <v>60319</v>
      </c>
      <c r="J71" s="9" t="s">
        <v>21</v>
      </c>
      <c r="K71" s="10" t="s">
        <v>178</v>
      </c>
      <c r="L71" s="11">
        <v>24348</v>
      </c>
      <c r="M71" s="12">
        <f t="shared" ca="1" si="2"/>
        <v>47</v>
      </c>
      <c r="N71" s="11">
        <v>31151</v>
      </c>
      <c r="O71" s="13">
        <f t="shared" ca="1" si="3"/>
        <v>28</v>
      </c>
      <c r="P71" s="14">
        <v>2730</v>
      </c>
    </row>
    <row r="72" spans="1:16" x14ac:dyDescent="0.2">
      <c r="A72" s="8">
        <v>5</v>
      </c>
      <c r="B72" s="9" t="s">
        <v>472</v>
      </c>
      <c r="C72" s="9" t="s">
        <v>473</v>
      </c>
      <c r="D72" s="9" t="s">
        <v>18</v>
      </c>
      <c r="E72" s="9" t="s">
        <v>28</v>
      </c>
      <c r="F72" s="8">
        <v>104</v>
      </c>
      <c r="G72" s="9" t="s">
        <v>179</v>
      </c>
      <c r="H72" s="8">
        <v>60</v>
      </c>
      <c r="I72" s="9">
        <v>65202</v>
      </c>
      <c r="J72" s="9" t="s">
        <v>65</v>
      </c>
      <c r="K72" s="10" t="s">
        <v>180</v>
      </c>
      <c r="L72" s="11">
        <v>18960</v>
      </c>
      <c r="M72" s="12">
        <f t="shared" ca="1" si="2"/>
        <v>61</v>
      </c>
      <c r="N72" s="11">
        <v>25409</v>
      </c>
      <c r="O72" s="13">
        <f t="shared" ca="1" si="3"/>
        <v>44</v>
      </c>
      <c r="P72" s="14">
        <v>3380</v>
      </c>
    </row>
    <row r="73" spans="1:16" x14ac:dyDescent="0.2">
      <c r="A73" s="8">
        <v>97</v>
      </c>
      <c r="B73" s="9" t="s">
        <v>474</v>
      </c>
      <c r="C73" s="9" t="s">
        <v>475</v>
      </c>
      <c r="D73" s="9" t="s">
        <v>18</v>
      </c>
      <c r="E73" s="9" t="s">
        <v>31</v>
      </c>
      <c r="F73" s="8">
        <v>196</v>
      </c>
      <c r="G73" s="9" t="s">
        <v>181</v>
      </c>
      <c r="H73" s="8">
        <v>24</v>
      </c>
      <c r="I73" s="9">
        <v>60310</v>
      </c>
      <c r="J73" s="9" t="s">
        <v>21</v>
      </c>
      <c r="K73" s="10" t="s">
        <v>182</v>
      </c>
      <c r="L73" s="11">
        <v>24993</v>
      </c>
      <c r="M73" s="12">
        <f t="shared" ca="1" si="2"/>
        <v>45</v>
      </c>
      <c r="N73" s="11">
        <v>35400</v>
      </c>
      <c r="O73" s="13">
        <f t="shared" ca="1" si="3"/>
        <v>16</v>
      </c>
      <c r="P73" s="14">
        <v>3380</v>
      </c>
    </row>
    <row r="74" spans="1:16" x14ac:dyDescent="0.2">
      <c r="A74" s="8">
        <v>75</v>
      </c>
      <c r="B74" s="9" t="s">
        <v>476</v>
      </c>
      <c r="C74" s="9" t="s">
        <v>395</v>
      </c>
      <c r="D74" s="9" t="s">
        <v>18</v>
      </c>
      <c r="E74" s="9" t="s">
        <v>31</v>
      </c>
      <c r="F74" s="8">
        <v>174</v>
      </c>
      <c r="G74" s="9" t="s">
        <v>183</v>
      </c>
      <c r="H74" s="8">
        <v>7</v>
      </c>
      <c r="I74" s="9">
        <v>60324</v>
      </c>
      <c r="J74" s="9" t="s">
        <v>21</v>
      </c>
      <c r="K74" s="10" t="s">
        <v>184</v>
      </c>
      <c r="L74" s="11">
        <v>27634</v>
      </c>
      <c r="M74" s="12">
        <f t="shared" ca="1" si="2"/>
        <v>38</v>
      </c>
      <c r="N74" s="11">
        <v>34179</v>
      </c>
      <c r="O74" s="13">
        <f t="shared" ca="1" si="3"/>
        <v>20</v>
      </c>
      <c r="P74" s="14">
        <v>3380</v>
      </c>
    </row>
    <row r="75" spans="1:16" x14ac:dyDescent="0.2">
      <c r="A75" s="8">
        <v>36</v>
      </c>
      <c r="B75" s="9" t="s">
        <v>477</v>
      </c>
      <c r="C75" s="9" t="s">
        <v>478</v>
      </c>
      <c r="D75" s="9" t="s">
        <v>48</v>
      </c>
      <c r="E75" s="9" t="s">
        <v>49</v>
      </c>
      <c r="F75" s="8">
        <v>135</v>
      </c>
      <c r="G75" s="9" t="s">
        <v>185</v>
      </c>
      <c r="H75" s="8">
        <v>56</v>
      </c>
      <c r="I75" s="9">
        <v>64292</v>
      </c>
      <c r="J75" s="9" t="s">
        <v>26</v>
      </c>
      <c r="K75" s="10" t="s">
        <v>186</v>
      </c>
      <c r="L75" s="11">
        <v>20324</v>
      </c>
      <c r="M75" s="12">
        <f t="shared" ca="1" si="2"/>
        <v>58</v>
      </c>
      <c r="N75" s="11">
        <v>31004</v>
      </c>
      <c r="O75" s="13">
        <f t="shared" ca="1" si="3"/>
        <v>28</v>
      </c>
      <c r="P75" s="14">
        <v>4550</v>
      </c>
    </row>
    <row r="76" spans="1:16" x14ac:dyDescent="0.2">
      <c r="A76" s="8">
        <v>128</v>
      </c>
      <c r="B76" s="9" t="s">
        <v>479</v>
      </c>
      <c r="C76" s="9" t="s">
        <v>480</v>
      </c>
      <c r="D76" s="9" t="s">
        <v>69</v>
      </c>
      <c r="E76" s="9" t="s">
        <v>70</v>
      </c>
      <c r="F76" s="8">
        <v>227</v>
      </c>
      <c r="G76" s="9" t="s">
        <v>187</v>
      </c>
      <c r="H76" s="8">
        <v>41</v>
      </c>
      <c r="I76" s="9">
        <v>65205</v>
      </c>
      <c r="J76" s="9" t="s">
        <v>65</v>
      </c>
      <c r="K76" s="10" t="s">
        <v>188</v>
      </c>
      <c r="L76" s="11">
        <v>21125</v>
      </c>
      <c r="M76" s="12">
        <f t="shared" ca="1" si="2"/>
        <v>55</v>
      </c>
      <c r="N76" s="11">
        <v>36773</v>
      </c>
      <c r="O76" s="13">
        <f t="shared" ca="1" si="3"/>
        <v>13</v>
      </c>
      <c r="P76" s="14">
        <v>4400</v>
      </c>
    </row>
    <row r="77" spans="1:16" x14ac:dyDescent="0.2">
      <c r="A77" s="8">
        <v>40</v>
      </c>
      <c r="B77" s="9" t="s">
        <v>481</v>
      </c>
      <c r="C77" s="9" t="s">
        <v>482</v>
      </c>
      <c r="D77" s="9" t="s">
        <v>18</v>
      </c>
      <c r="E77" s="9" t="s">
        <v>82</v>
      </c>
      <c r="F77" s="8">
        <v>139</v>
      </c>
      <c r="G77" s="9" t="s">
        <v>189</v>
      </c>
      <c r="H77" s="8">
        <v>7</v>
      </c>
      <c r="I77" s="9">
        <v>60313</v>
      </c>
      <c r="J77" s="9" t="s">
        <v>21</v>
      </c>
      <c r="K77" s="10" t="s">
        <v>190</v>
      </c>
      <c r="L77" s="11">
        <v>24124</v>
      </c>
      <c r="M77" s="12">
        <f t="shared" ca="1" si="2"/>
        <v>47</v>
      </c>
      <c r="N77" s="11">
        <v>31305</v>
      </c>
      <c r="O77" s="13">
        <f t="shared" ca="1" si="3"/>
        <v>28</v>
      </c>
      <c r="P77" s="14">
        <v>2990</v>
      </c>
    </row>
    <row r="78" spans="1:16" x14ac:dyDescent="0.2">
      <c r="A78" s="8">
        <v>130</v>
      </c>
      <c r="B78" s="9" t="s">
        <v>483</v>
      </c>
      <c r="C78" s="9" t="s">
        <v>484</v>
      </c>
      <c r="D78" s="9" t="s">
        <v>69</v>
      </c>
      <c r="E78" s="9" t="s">
        <v>172</v>
      </c>
      <c r="F78" s="8">
        <v>229</v>
      </c>
      <c r="G78" s="9" t="s">
        <v>191</v>
      </c>
      <c r="H78" s="8">
        <v>58</v>
      </c>
      <c r="I78" s="9">
        <v>60313</v>
      </c>
      <c r="J78" s="9" t="s">
        <v>21</v>
      </c>
      <c r="K78" s="10" t="s">
        <v>192</v>
      </c>
      <c r="L78" s="11">
        <v>30155</v>
      </c>
      <c r="M78" s="12">
        <f t="shared" ca="1" si="2"/>
        <v>31</v>
      </c>
      <c r="N78" s="11">
        <v>36820</v>
      </c>
      <c r="O78" s="13">
        <f t="shared" ca="1" si="3"/>
        <v>12</v>
      </c>
      <c r="P78" s="14">
        <v>3850.0000000000005</v>
      </c>
    </row>
    <row r="79" spans="1:16" x14ac:dyDescent="0.2">
      <c r="A79" s="8">
        <v>73</v>
      </c>
      <c r="B79" s="9" t="s">
        <v>485</v>
      </c>
      <c r="C79" s="9" t="s">
        <v>486</v>
      </c>
      <c r="D79" s="9" t="s">
        <v>18</v>
      </c>
      <c r="E79" s="9" t="s">
        <v>28</v>
      </c>
      <c r="F79" s="8">
        <v>172</v>
      </c>
      <c r="G79" s="9" t="s">
        <v>193</v>
      </c>
      <c r="H79" s="8">
        <v>42</v>
      </c>
      <c r="I79" s="9">
        <v>60324</v>
      </c>
      <c r="J79" s="9" t="s">
        <v>21</v>
      </c>
      <c r="K79" s="10" t="s">
        <v>194</v>
      </c>
      <c r="L79" s="11">
        <v>25730</v>
      </c>
      <c r="M79" s="12">
        <f t="shared" ca="1" si="2"/>
        <v>43</v>
      </c>
      <c r="N79" s="11">
        <v>34000</v>
      </c>
      <c r="O79" s="13">
        <f t="shared" ca="1" si="3"/>
        <v>20</v>
      </c>
      <c r="P79" s="14">
        <v>3380</v>
      </c>
    </row>
    <row r="80" spans="1:16" x14ac:dyDescent="0.2">
      <c r="A80" s="8">
        <v>89</v>
      </c>
      <c r="B80" s="9" t="s">
        <v>487</v>
      </c>
      <c r="C80" s="9" t="s">
        <v>488</v>
      </c>
      <c r="D80" s="9" t="s">
        <v>18</v>
      </c>
      <c r="E80" s="9" t="s">
        <v>28</v>
      </c>
      <c r="F80" s="8">
        <v>188</v>
      </c>
      <c r="G80" s="9" t="s">
        <v>195</v>
      </c>
      <c r="H80" s="8">
        <v>68</v>
      </c>
      <c r="I80" s="9">
        <v>64292</v>
      </c>
      <c r="J80" s="9" t="s">
        <v>26</v>
      </c>
      <c r="K80" s="10" t="s">
        <v>196</v>
      </c>
      <c r="L80" s="11">
        <v>18540</v>
      </c>
      <c r="M80" s="12">
        <f t="shared" ca="1" si="2"/>
        <v>62</v>
      </c>
      <c r="N80" s="11">
        <v>35013</v>
      </c>
      <c r="O80" s="13">
        <f t="shared" ca="1" si="3"/>
        <v>17</v>
      </c>
      <c r="P80" s="14">
        <v>3380</v>
      </c>
    </row>
    <row r="81" spans="1:16" x14ac:dyDescent="0.2">
      <c r="A81" s="8">
        <v>44</v>
      </c>
      <c r="B81" s="9" t="s">
        <v>489</v>
      </c>
      <c r="C81" s="9" t="s">
        <v>490</v>
      </c>
      <c r="D81" s="9" t="s">
        <v>18</v>
      </c>
      <c r="E81" s="9" t="s">
        <v>28</v>
      </c>
      <c r="F81" s="8">
        <v>143</v>
      </c>
      <c r="G81" s="9" t="s">
        <v>197</v>
      </c>
      <c r="H81" s="8">
        <v>20</v>
      </c>
      <c r="I81" s="9">
        <v>65204</v>
      </c>
      <c r="J81" s="9" t="s">
        <v>65</v>
      </c>
      <c r="K81" s="10" t="s">
        <v>198</v>
      </c>
      <c r="L81" s="11">
        <v>21846</v>
      </c>
      <c r="M81" s="12">
        <f t="shared" ca="1" si="2"/>
        <v>53</v>
      </c>
      <c r="N81" s="11">
        <v>31449</v>
      </c>
      <c r="O81" s="13">
        <f t="shared" ca="1" si="3"/>
        <v>27</v>
      </c>
      <c r="P81" s="14">
        <v>3380</v>
      </c>
    </row>
    <row r="82" spans="1:16" x14ac:dyDescent="0.2">
      <c r="A82" s="8">
        <v>127</v>
      </c>
      <c r="B82" s="9" t="s">
        <v>491</v>
      </c>
      <c r="C82" s="9" t="s">
        <v>492</v>
      </c>
      <c r="D82" s="9" t="s">
        <v>18</v>
      </c>
      <c r="E82" s="9" t="s">
        <v>28</v>
      </c>
      <c r="F82" s="8">
        <v>226</v>
      </c>
      <c r="G82" s="9" t="s">
        <v>199</v>
      </c>
      <c r="H82" s="8">
        <v>21</v>
      </c>
      <c r="I82" s="9">
        <v>60322</v>
      </c>
      <c r="J82" s="9" t="s">
        <v>21</v>
      </c>
      <c r="K82" s="10" t="s">
        <v>200</v>
      </c>
      <c r="L82" s="11">
        <v>22614</v>
      </c>
      <c r="M82" s="12">
        <f t="shared" ca="1" si="2"/>
        <v>51</v>
      </c>
      <c r="N82" s="11">
        <v>36773</v>
      </c>
      <c r="O82" s="13">
        <f t="shared" ca="1" si="3"/>
        <v>13</v>
      </c>
      <c r="P82" s="14">
        <v>2860.0000000000005</v>
      </c>
    </row>
    <row r="83" spans="1:16" x14ac:dyDescent="0.2">
      <c r="A83" s="8">
        <v>141</v>
      </c>
      <c r="B83" s="9" t="s">
        <v>493</v>
      </c>
      <c r="C83" s="9" t="s">
        <v>494</v>
      </c>
      <c r="D83" s="9" t="s">
        <v>18</v>
      </c>
      <c r="E83" s="9" t="s">
        <v>28</v>
      </c>
      <c r="F83" s="8">
        <v>240</v>
      </c>
      <c r="G83" s="9" t="s">
        <v>201</v>
      </c>
      <c r="H83" s="8">
        <v>50</v>
      </c>
      <c r="I83" s="9">
        <v>65202</v>
      </c>
      <c r="J83" s="9" t="s">
        <v>65</v>
      </c>
      <c r="K83" s="10" t="s">
        <v>202</v>
      </c>
      <c r="L83" s="11">
        <v>29462</v>
      </c>
      <c r="M83" s="12">
        <f t="shared" ca="1" si="2"/>
        <v>33</v>
      </c>
      <c r="N83" s="11">
        <v>37226</v>
      </c>
      <c r="O83" s="13">
        <f t="shared" ca="1" si="3"/>
        <v>11</v>
      </c>
      <c r="P83" s="14">
        <v>2860.0000000000005</v>
      </c>
    </row>
    <row r="84" spans="1:16" x14ac:dyDescent="0.2">
      <c r="A84" s="8">
        <v>33</v>
      </c>
      <c r="B84" s="9" t="s">
        <v>495</v>
      </c>
      <c r="C84" s="9" t="s">
        <v>496</v>
      </c>
      <c r="D84" s="9" t="s">
        <v>69</v>
      </c>
      <c r="E84" s="9" t="s">
        <v>73</v>
      </c>
      <c r="F84" s="8">
        <v>132</v>
      </c>
      <c r="G84" s="9" t="s">
        <v>203</v>
      </c>
      <c r="H84" s="8">
        <v>3</v>
      </c>
      <c r="I84" s="9">
        <v>60312</v>
      </c>
      <c r="J84" s="9" t="s">
        <v>21</v>
      </c>
      <c r="K84" s="10" t="s">
        <v>204</v>
      </c>
      <c r="L84" s="11">
        <v>19052</v>
      </c>
      <c r="M84" s="12">
        <f t="shared" ca="1" si="2"/>
        <v>61</v>
      </c>
      <c r="N84" s="11">
        <v>30936</v>
      </c>
      <c r="O84" s="13">
        <f t="shared" ca="1" si="3"/>
        <v>29</v>
      </c>
      <c r="P84" s="14">
        <v>5200</v>
      </c>
    </row>
    <row r="85" spans="1:16" x14ac:dyDescent="0.2">
      <c r="A85" s="8">
        <v>3</v>
      </c>
      <c r="B85" s="9" t="s">
        <v>497</v>
      </c>
      <c r="C85" s="9" t="s">
        <v>498</v>
      </c>
      <c r="D85" s="9" t="s">
        <v>69</v>
      </c>
      <c r="E85" s="9" t="s">
        <v>70</v>
      </c>
      <c r="F85" s="8">
        <v>102</v>
      </c>
      <c r="G85" s="9" t="s">
        <v>205</v>
      </c>
      <c r="H85" s="8">
        <v>31</v>
      </c>
      <c r="I85" s="9">
        <v>60328</v>
      </c>
      <c r="J85" s="9" t="s">
        <v>21</v>
      </c>
      <c r="K85" s="10" t="s">
        <v>206</v>
      </c>
      <c r="L85" s="11">
        <v>23656</v>
      </c>
      <c r="M85" s="12">
        <f t="shared" ca="1" si="2"/>
        <v>48</v>
      </c>
      <c r="N85" s="11">
        <v>24343</v>
      </c>
      <c r="O85" s="13">
        <f t="shared" ca="1" si="3"/>
        <v>47</v>
      </c>
      <c r="P85" s="14">
        <v>5200</v>
      </c>
    </row>
    <row r="86" spans="1:16" x14ac:dyDescent="0.2">
      <c r="A86" s="8">
        <v>12</v>
      </c>
      <c r="B86" s="9" t="s">
        <v>499</v>
      </c>
      <c r="C86" s="9" t="s">
        <v>401</v>
      </c>
      <c r="D86" s="9" t="s">
        <v>18</v>
      </c>
      <c r="E86" s="9" t="s">
        <v>31</v>
      </c>
      <c r="F86" s="8">
        <v>111</v>
      </c>
      <c r="G86" s="9" t="s">
        <v>207</v>
      </c>
      <c r="H86" s="8">
        <v>56</v>
      </c>
      <c r="I86" s="9">
        <v>60316</v>
      </c>
      <c r="J86" s="9" t="s">
        <v>21</v>
      </c>
      <c r="K86" s="10" t="s">
        <v>208</v>
      </c>
      <c r="L86" s="11">
        <v>20106</v>
      </c>
      <c r="M86" s="12">
        <f t="shared" ca="1" si="2"/>
        <v>58</v>
      </c>
      <c r="N86" s="11">
        <v>27529</v>
      </c>
      <c r="O86" s="13">
        <f t="shared" ca="1" si="3"/>
        <v>38</v>
      </c>
      <c r="P86" s="14">
        <v>3380</v>
      </c>
    </row>
    <row r="87" spans="1:16" x14ac:dyDescent="0.2">
      <c r="A87" s="8">
        <v>48</v>
      </c>
      <c r="B87" s="9" t="s">
        <v>500</v>
      </c>
      <c r="C87" s="9" t="s">
        <v>501</v>
      </c>
      <c r="D87" s="9" t="s">
        <v>18</v>
      </c>
      <c r="E87" s="9" t="s">
        <v>19</v>
      </c>
      <c r="F87" s="8">
        <v>147</v>
      </c>
      <c r="G87" s="9" t="s">
        <v>209</v>
      </c>
      <c r="H87" s="8">
        <v>10</v>
      </c>
      <c r="I87" s="9">
        <v>60321</v>
      </c>
      <c r="J87" s="9" t="s">
        <v>21</v>
      </c>
      <c r="K87" s="10" t="s">
        <v>210</v>
      </c>
      <c r="L87" s="11">
        <v>26109</v>
      </c>
      <c r="M87" s="12">
        <f t="shared" ca="1" si="2"/>
        <v>42</v>
      </c>
      <c r="N87" s="11">
        <v>31823</v>
      </c>
      <c r="O87" s="13">
        <f t="shared" ca="1" si="3"/>
        <v>26</v>
      </c>
      <c r="P87" s="14">
        <v>3380</v>
      </c>
    </row>
    <row r="88" spans="1:16" x14ac:dyDescent="0.2">
      <c r="A88" s="8">
        <v>86</v>
      </c>
      <c r="B88" s="9" t="s">
        <v>502</v>
      </c>
      <c r="C88" s="9" t="s">
        <v>478</v>
      </c>
      <c r="D88" s="9" t="s">
        <v>18</v>
      </c>
      <c r="E88" s="9" t="s">
        <v>31</v>
      </c>
      <c r="F88" s="8">
        <v>185</v>
      </c>
      <c r="G88" s="9" t="s">
        <v>211</v>
      </c>
      <c r="H88" s="8">
        <v>63</v>
      </c>
      <c r="I88" s="9">
        <v>65203</v>
      </c>
      <c r="J88" s="9" t="s">
        <v>65</v>
      </c>
      <c r="K88" s="10" t="s">
        <v>212</v>
      </c>
      <c r="L88" s="11">
        <v>24706</v>
      </c>
      <c r="M88" s="12">
        <f t="shared" ca="1" si="2"/>
        <v>46</v>
      </c>
      <c r="N88" s="11">
        <v>34867</v>
      </c>
      <c r="O88" s="13">
        <f t="shared" ca="1" si="3"/>
        <v>18</v>
      </c>
      <c r="P88" s="14">
        <v>3380</v>
      </c>
    </row>
    <row r="89" spans="1:16" x14ac:dyDescent="0.2">
      <c r="A89" s="8">
        <v>9</v>
      </c>
      <c r="B89" s="9" t="s">
        <v>503</v>
      </c>
      <c r="C89" s="9" t="s">
        <v>504</v>
      </c>
      <c r="D89" s="9" t="s">
        <v>18</v>
      </c>
      <c r="E89" s="9" t="s">
        <v>28</v>
      </c>
      <c r="F89" s="8">
        <v>108</v>
      </c>
      <c r="G89" s="9" t="s">
        <v>213</v>
      </c>
      <c r="H89" s="8">
        <v>11</v>
      </c>
      <c r="I89" s="9">
        <v>60319</v>
      </c>
      <c r="J89" s="9" t="s">
        <v>21</v>
      </c>
      <c r="K89" s="10" t="s">
        <v>214</v>
      </c>
      <c r="L89" s="11">
        <v>20089</v>
      </c>
      <c r="M89" s="12">
        <f t="shared" ca="1" si="2"/>
        <v>58</v>
      </c>
      <c r="N89" s="11">
        <v>26941</v>
      </c>
      <c r="O89" s="13">
        <f t="shared" ca="1" si="3"/>
        <v>39</v>
      </c>
      <c r="P89" s="14">
        <v>3380</v>
      </c>
    </row>
    <row r="90" spans="1:16" x14ac:dyDescent="0.2">
      <c r="A90" s="8">
        <v>118</v>
      </c>
      <c r="B90" s="9" t="s">
        <v>505</v>
      </c>
      <c r="C90" s="9" t="s">
        <v>506</v>
      </c>
      <c r="D90" s="9" t="s">
        <v>23</v>
      </c>
      <c r="E90" s="9" t="s">
        <v>39</v>
      </c>
      <c r="F90" s="8">
        <v>217</v>
      </c>
      <c r="G90" s="9" t="s">
        <v>215</v>
      </c>
      <c r="H90" s="8">
        <v>3</v>
      </c>
      <c r="I90" s="9">
        <v>60322</v>
      </c>
      <c r="J90" s="9" t="s">
        <v>21</v>
      </c>
      <c r="K90" s="10" t="s">
        <v>216</v>
      </c>
      <c r="L90" s="11">
        <v>27155</v>
      </c>
      <c r="M90" s="12">
        <f t="shared" ca="1" si="2"/>
        <v>39</v>
      </c>
      <c r="N90" s="11">
        <v>36306</v>
      </c>
      <c r="O90" s="13">
        <f t="shared" ca="1" si="3"/>
        <v>14</v>
      </c>
      <c r="P90" s="14">
        <v>1870.0000000000002</v>
      </c>
    </row>
    <row r="91" spans="1:16" x14ac:dyDescent="0.2">
      <c r="A91" s="8">
        <v>70</v>
      </c>
      <c r="B91" s="9" t="s">
        <v>507</v>
      </c>
      <c r="C91" s="9" t="s">
        <v>508</v>
      </c>
      <c r="D91" s="9" t="s">
        <v>18</v>
      </c>
      <c r="E91" s="9" t="s">
        <v>31</v>
      </c>
      <c r="F91" s="8">
        <v>169</v>
      </c>
      <c r="G91" s="9" t="s">
        <v>217</v>
      </c>
      <c r="H91" s="8">
        <v>27</v>
      </c>
      <c r="I91" s="9">
        <v>65205</v>
      </c>
      <c r="J91" s="9" t="s">
        <v>65</v>
      </c>
      <c r="K91" s="10" t="s">
        <v>218</v>
      </c>
      <c r="L91" s="11">
        <v>18286</v>
      </c>
      <c r="M91" s="12">
        <f t="shared" ca="1" si="2"/>
        <v>63</v>
      </c>
      <c r="N91" s="11">
        <v>33577</v>
      </c>
      <c r="O91" s="13">
        <f t="shared" ca="1" si="3"/>
        <v>21</v>
      </c>
      <c r="P91" s="14">
        <v>3380</v>
      </c>
    </row>
    <row r="92" spans="1:16" x14ac:dyDescent="0.2">
      <c r="A92" s="8">
        <v>58</v>
      </c>
      <c r="B92" s="9" t="s">
        <v>509</v>
      </c>
      <c r="C92" s="9" t="s">
        <v>510</v>
      </c>
      <c r="D92" s="9" t="s">
        <v>23</v>
      </c>
      <c r="E92" s="9" t="s">
        <v>39</v>
      </c>
      <c r="F92" s="8">
        <v>157</v>
      </c>
      <c r="G92" s="9" t="s">
        <v>219</v>
      </c>
      <c r="H92" s="8">
        <v>68</v>
      </c>
      <c r="I92" s="9">
        <v>60317</v>
      </c>
      <c r="J92" s="9" t="s">
        <v>21</v>
      </c>
      <c r="K92" s="10" t="s">
        <v>220</v>
      </c>
      <c r="L92" s="11">
        <v>25232</v>
      </c>
      <c r="M92" s="12">
        <f t="shared" ca="1" si="2"/>
        <v>44</v>
      </c>
      <c r="N92" s="11">
        <v>32589</v>
      </c>
      <c r="O92" s="13">
        <f t="shared" ca="1" si="3"/>
        <v>24</v>
      </c>
      <c r="P92" s="14">
        <v>2210</v>
      </c>
    </row>
    <row r="93" spans="1:16" x14ac:dyDescent="0.2">
      <c r="A93" s="8">
        <v>43</v>
      </c>
      <c r="B93" s="9" t="s">
        <v>511</v>
      </c>
      <c r="C93" s="9" t="s">
        <v>512</v>
      </c>
      <c r="D93" s="9" t="s">
        <v>23</v>
      </c>
      <c r="E93" s="9" t="s">
        <v>39</v>
      </c>
      <c r="F93" s="8">
        <v>142</v>
      </c>
      <c r="G93" s="9" t="s">
        <v>221</v>
      </c>
      <c r="H93" s="8">
        <v>35</v>
      </c>
      <c r="I93" s="9">
        <v>65208</v>
      </c>
      <c r="J93" s="9" t="s">
        <v>65</v>
      </c>
      <c r="K93" s="10" t="s">
        <v>222</v>
      </c>
      <c r="L93" s="11">
        <v>18717</v>
      </c>
      <c r="M93" s="12">
        <f t="shared" ca="1" si="2"/>
        <v>62</v>
      </c>
      <c r="N93" s="11">
        <v>31382</v>
      </c>
      <c r="O93" s="13">
        <f t="shared" ca="1" si="3"/>
        <v>27</v>
      </c>
      <c r="P93" s="14">
        <v>2210</v>
      </c>
    </row>
    <row r="94" spans="1:16" x14ac:dyDescent="0.2">
      <c r="A94" s="8">
        <v>117</v>
      </c>
      <c r="B94" s="9" t="s">
        <v>513</v>
      </c>
      <c r="C94" s="9" t="s">
        <v>403</v>
      </c>
      <c r="D94" s="9" t="s">
        <v>18</v>
      </c>
      <c r="E94" s="9" t="s">
        <v>59</v>
      </c>
      <c r="F94" s="8">
        <v>216</v>
      </c>
      <c r="G94" s="9" t="s">
        <v>223</v>
      </c>
      <c r="H94" s="8">
        <v>41</v>
      </c>
      <c r="I94" s="9">
        <v>60324</v>
      </c>
      <c r="J94" s="9" t="s">
        <v>21</v>
      </c>
      <c r="K94" s="10" t="s">
        <v>224</v>
      </c>
      <c r="L94" s="11">
        <v>24187</v>
      </c>
      <c r="M94" s="12">
        <f t="shared" ca="1" si="2"/>
        <v>47</v>
      </c>
      <c r="N94" s="11">
        <v>36188</v>
      </c>
      <c r="O94" s="13">
        <f t="shared" ca="1" si="3"/>
        <v>14</v>
      </c>
      <c r="P94" s="14">
        <v>2310</v>
      </c>
    </row>
    <row r="95" spans="1:16" x14ac:dyDescent="0.2">
      <c r="A95" s="8">
        <v>138</v>
      </c>
      <c r="B95" s="9" t="s">
        <v>514</v>
      </c>
      <c r="C95" s="9" t="s">
        <v>515</v>
      </c>
      <c r="D95" s="9" t="s">
        <v>99</v>
      </c>
      <c r="E95" s="9" t="s">
        <v>99</v>
      </c>
      <c r="F95" s="8">
        <v>237</v>
      </c>
      <c r="G95" s="9" t="s">
        <v>225</v>
      </c>
      <c r="H95" s="8">
        <v>25</v>
      </c>
      <c r="I95" s="9">
        <v>65208</v>
      </c>
      <c r="J95" s="9" t="s">
        <v>65</v>
      </c>
      <c r="K95" s="10" t="s">
        <v>226</v>
      </c>
      <c r="L95" s="11">
        <v>29426</v>
      </c>
      <c r="M95" s="12">
        <f t="shared" ca="1" si="2"/>
        <v>33</v>
      </c>
      <c r="N95" s="11">
        <v>37068</v>
      </c>
      <c r="O95" s="13">
        <f t="shared" ca="1" si="3"/>
        <v>12</v>
      </c>
      <c r="P95" s="14">
        <v>3630.0000000000005</v>
      </c>
    </row>
    <row r="96" spans="1:16" x14ac:dyDescent="0.2">
      <c r="A96" s="8">
        <v>115</v>
      </c>
      <c r="B96" s="9" t="s">
        <v>516</v>
      </c>
      <c r="C96" s="9" t="s">
        <v>517</v>
      </c>
      <c r="D96" s="9" t="s">
        <v>18</v>
      </c>
      <c r="E96" s="9" t="s">
        <v>19</v>
      </c>
      <c r="F96" s="8">
        <v>214</v>
      </c>
      <c r="G96" s="9" t="s">
        <v>227</v>
      </c>
      <c r="H96" s="8">
        <v>45</v>
      </c>
      <c r="I96" s="9">
        <v>60322</v>
      </c>
      <c r="J96" s="9" t="s">
        <v>21</v>
      </c>
      <c r="K96" s="10" t="s">
        <v>228</v>
      </c>
      <c r="L96" s="11">
        <v>28873</v>
      </c>
      <c r="M96" s="12">
        <f t="shared" ca="1" si="2"/>
        <v>34</v>
      </c>
      <c r="N96" s="11">
        <v>36165</v>
      </c>
      <c r="O96" s="13">
        <f t="shared" ca="1" si="3"/>
        <v>14</v>
      </c>
      <c r="P96" s="14">
        <v>2860.0000000000005</v>
      </c>
    </row>
    <row r="97" spans="1:16" x14ac:dyDescent="0.2">
      <c r="A97" s="8">
        <v>103</v>
      </c>
      <c r="B97" s="9" t="s">
        <v>518</v>
      </c>
      <c r="C97" s="9" t="s">
        <v>519</v>
      </c>
      <c r="D97" s="9" t="s">
        <v>69</v>
      </c>
      <c r="E97" s="9" t="s">
        <v>70</v>
      </c>
      <c r="F97" s="8">
        <v>202</v>
      </c>
      <c r="G97" s="9" t="s">
        <v>229</v>
      </c>
      <c r="H97" s="8">
        <v>53</v>
      </c>
      <c r="I97" s="9">
        <v>60321</v>
      </c>
      <c r="J97" s="9" t="s">
        <v>21</v>
      </c>
      <c r="K97" s="10" t="s">
        <v>230</v>
      </c>
      <c r="L97" s="11">
        <v>23037</v>
      </c>
      <c r="M97" s="12">
        <f t="shared" ca="1" si="2"/>
        <v>50</v>
      </c>
      <c r="N97" s="11">
        <v>35652</v>
      </c>
      <c r="O97" s="13">
        <f t="shared" ca="1" si="3"/>
        <v>16</v>
      </c>
      <c r="P97" s="14">
        <v>4400</v>
      </c>
    </row>
    <row r="98" spans="1:16" x14ac:dyDescent="0.2">
      <c r="A98" s="8">
        <v>129</v>
      </c>
      <c r="B98" s="9" t="s">
        <v>520</v>
      </c>
      <c r="C98" s="9" t="s">
        <v>345</v>
      </c>
      <c r="D98" s="9" t="s">
        <v>18</v>
      </c>
      <c r="E98" s="9" t="s">
        <v>59</v>
      </c>
      <c r="F98" s="8">
        <v>228</v>
      </c>
      <c r="G98" s="9" t="s">
        <v>231</v>
      </c>
      <c r="H98" s="8">
        <v>37</v>
      </c>
      <c r="I98" s="9">
        <v>65205</v>
      </c>
      <c r="J98" s="9" t="s">
        <v>65</v>
      </c>
      <c r="K98" s="10" t="s">
        <v>232</v>
      </c>
      <c r="L98" s="11">
        <v>27127</v>
      </c>
      <c r="M98" s="12">
        <f t="shared" ca="1" si="2"/>
        <v>39</v>
      </c>
      <c r="N98" s="11">
        <v>36794</v>
      </c>
      <c r="O98" s="13">
        <f t="shared" ca="1" si="3"/>
        <v>12</v>
      </c>
      <c r="P98" s="14">
        <v>2310</v>
      </c>
    </row>
    <row r="99" spans="1:16" x14ac:dyDescent="0.2">
      <c r="A99" s="8">
        <v>78</v>
      </c>
      <c r="B99" s="9" t="s">
        <v>520</v>
      </c>
      <c r="C99" s="9" t="s">
        <v>521</v>
      </c>
      <c r="D99" s="9" t="s">
        <v>18</v>
      </c>
      <c r="E99" s="9" t="s">
        <v>59</v>
      </c>
      <c r="F99" s="8">
        <v>177</v>
      </c>
      <c r="G99" s="9" t="s">
        <v>233</v>
      </c>
      <c r="H99" s="8">
        <v>32</v>
      </c>
      <c r="I99" s="9">
        <v>55126</v>
      </c>
      <c r="J99" s="9" t="s">
        <v>53</v>
      </c>
      <c r="K99" s="10" t="s">
        <v>234</v>
      </c>
      <c r="L99" s="11">
        <v>20123</v>
      </c>
      <c r="M99" s="12">
        <f t="shared" ca="1" si="2"/>
        <v>58</v>
      </c>
      <c r="N99" s="11">
        <v>34228</v>
      </c>
      <c r="O99" s="13">
        <f t="shared" ca="1" si="3"/>
        <v>20</v>
      </c>
      <c r="P99" s="14">
        <v>2730</v>
      </c>
    </row>
    <row r="100" spans="1:16" x14ac:dyDescent="0.2">
      <c r="A100" s="8">
        <v>26</v>
      </c>
      <c r="B100" s="9" t="s">
        <v>522</v>
      </c>
      <c r="C100" s="9" t="s">
        <v>523</v>
      </c>
      <c r="D100" s="9" t="s">
        <v>18</v>
      </c>
      <c r="E100" s="9" t="s">
        <v>19</v>
      </c>
      <c r="F100" s="8">
        <v>125</v>
      </c>
      <c r="G100" s="9" t="s">
        <v>235</v>
      </c>
      <c r="H100" s="8">
        <v>32</v>
      </c>
      <c r="I100" s="9">
        <v>65204</v>
      </c>
      <c r="J100" s="9" t="s">
        <v>65</v>
      </c>
      <c r="K100" s="10" t="s">
        <v>236</v>
      </c>
      <c r="L100" s="11">
        <v>19279</v>
      </c>
      <c r="M100" s="12">
        <f t="shared" ca="1" si="2"/>
        <v>60</v>
      </c>
      <c r="N100" s="11">
        <v>29472</v>
      </c>
      <c r="O100" s="13">
        <f t="shared" ca="1" si="3"/>
        <v>33</v>
      </c>
      <c r="P100" s="14">
        <v>3380</v>
      </c>
    </row>
    <row r="101" spans="1:16" x14ac:dyDescent="0.2">
      <c r="A101" s="8">
        <v>106</v>
      </c>
      <c r="B101" s="9" t="s">
        <v>524</v>
      </c>
      <c r="C101" s="9" t="s">
        <v>525</v>
      </c>
      <c r="D101" s="9" t="s">
        <v>18</v>
      </c>
      <c r="E101" s="9" t="s">
        <v>31</v>
      </c>
      <c r="F101" s="8">
        <v>205</v>
      </c>
      <c r="G101" s="9" t="s">
        <v>237</v>
      </c>
      <c r="H101" s="8">
        <v>42</v>
      </c>
      <c r="I101" s="9">
        <v>65207</v>
      </c>
      <c r="J101" s="9" t="s">
        <v>65</v>
      </c>
      <c r="K101" s="10" t="s">
        <v>238</v>
      </c>
      <c r="L101" s="11">
        <v>28456</v>
      </c>
      <c r="M101" s="12">
        <f t="shared" ca="1" si="2"/>
        <v>35</v>
      </c>
      <c r="N101" s="11">
        <v>35921</v>
      </c>
      <c r="O101" s="13">
        <f t="shared" ca="1" si="3"/>
        <v>15</v>
      </c>
      <c r="P101" s="14">
        <v>2860.0000000000005</v>
      </c>
    </row>
    <row r="102" spans="1:16" x14ac:dyDescent="0.2">
      <c r="A102" s="8">
        <v>42</v>
      </c>
      <c r="B102" s="9" t="s">
        <v>526</v>
      </c>
      <c r="C102" s="9" t="s">
        <v>527</v>
      </c>
      <c r="D102" s="9" t="s">
        <v>18</v>
      </c>
      <c r="E102" s="9" t="s">
        <v>31</v>
      </c>
      <c r="F102" s="8">
        <v>141</v>
      </c>
      <c r="G102" s="9" t="s">
        <v>239</v>
      </c>
      <c r="H102" s="8">
        <v>18</v>
      </c>
      <c r="I102" s="9">
        <v>65204</v>
      </c>
      <c r="J102" s="9" t="s">
        <v>65</v>
      </c>
      <c r="K102" s="10" t="s">
        <v>240</v>
      </c>
      <c r="L102" s="11">
        <v>22839</v>
      </c>
      <c r="M102" s="12">
        <f t="shared" ca="1" si="2"/>
        <v>51</v>
      </c>
      <c r="N102" s="11">
        <v>31346</v>
      </c>
      <c r="O102" s="13">
        <f t="shared" ca="1" si="3"/>
        <v>27</v>
      </c>
      <c r="P102" s="14">
        <v>3380</v>
      </c>
    </row>
    <row r="103" spans="1:16" x14ac:dyDescent="0.2">
      <c r="A103" s="8">
        <v>77</v>
      </c>
      <c r="B103" s="9" t="s">
        <v>528</v>
      </c>
      <c r="C103" s="9" t="s">
        <v>529</v>
      </c>
      <c r="D103" s="9" t="s">
        <v>18</v>
      </c>
      <c r="E103" s="9" t="s">
        <v>82</v>
      </c>
      <c r="F103" s="8">
        <v>176</v>
      </c>
      <c r="G103" s="9" t="s">
        <v>241</v>
      </c>
      <c r="H103" s="8">
        <v>35</v>
      </c>
      <c r="I103" s="9">
        <v>60320</v>
      </c>
      <c r="J103" s="9" t="s">
        <v>21</v>
      </c>
      <c r="K103" s="10" t="s">
        <v>242</v>
      </c>
      <c r="L103" s="11">
        <v>26598</v>
      </c>
      <c r="M103" s="12">
        <f t="shared" ca="1" si="2"/>
        <v>40</v>
      </c>
      <c r="N103" s="11">
        <v>34218</v>
      </c>
      <c r="O103" s="13">
        <f t="shared" ca="1" si="3"/>
        <v>20</v>
      </c>
      <c r="P103" s="14">
        <v>2990</v>
      </c>
    </row>
    <row r="104" spans="1:16" x14ac:dyDescent="0.2">
      <c r="A104" s="8">
        <v>123</v>
      </c>
      <c r="B104" s="9" t="s">
        <v>530</v>
      </c>
      <c r="C104" s="9" t="s">
        <v>531</v>
      </c>
      <c r="D104" s="9" t="s">
        <v>23</v>
      </c>
      <c r="E104" s="9" t="s">
        <v>39</v>
      </c>
      <c r="F104" s="8">
        <v>222</v>
      </c>
      <c r="G104" s="9" t="s">
        <v>243</v>
      </c>
      <c r="H104" s="8">
        <v>44</v>
      </c>
      <c r="I104" s="9">
        <v>65209</v>
      </c>
      <c r="J104" s="9" t="s">
        <v>65</v>
      </c>
      <c r="K104" s="10" t="s">
        <v>244</v>
      </c>
      <c r="L104" s="11">
        <v>30288</v>
      </c>
      <c r="M104" s="12">
        <f t="shared" ca="1" si="2"/>
        <v>30</v>
      </c>
      <c r="N104" s="11">
        <v>36591</v>
      </c>
      <c r="O104" s="13">
        <f t="shared" ca="1" si="3"/>
        <v>13</v>
      </c>
      <c r="P104" s="14">
        <v>1870.0000000000002</v>
      </c>
    </row>
    <row r="105" spans="1:16" x14ac:dyDescent="0.2">
      <c r="A105" s="8">
        <v>105</v>
      </c>
      <c r="B105" s="9" t="s">
        <v>532</v>
      </c>
      <c r="C105" s="9" t="s">
        <v>533</v>
      </c>
      <c r="D105" s="9" t="s">
        <v>69</v>
      </c>
      <c r="E105" s="9" t="s">
        <v>70</v>
      </c>
      <c r="F105" s="8">
        <v>204</v>
      </c>
      <c r="G105" s="9" t="s">
        <v>245</v>
      </c>
      <c r="H105" s="8">
        <v>22</v>
      </c>
      <c r="I105" s="9">
        <v>55299</v>
      </c>
      <c r="J105" s="9" t="s">
        <v>37</v>
      </c>
      <c r="K105" s="10" t="s">
        <v>246</v>
      </c>
      <c r="L105" s="11">
        <v>25423</v>
      </c>
      <c r="M105" s="12">
        <f t="shared" ca="1" si="2"/>
        <v>44</v>
      </c>
      <c r="N105" s="11">
        <v>35912</v>
      </c>
      <c r="O105" s="13">
        <f t="shared" ca="1" si="3"/>
        <v>15</v>
      </c>
      <c r="P105" s="14">
        <v>4400</v>
      </c>
    </row>
    <row r="106" spans="1:16" x14ac:dyDescent="0.2">
      <c r="A106" s="8">
        <v>54</v>
      </c>
      <c r="B106" s="9" t="s">
        <v>534</v>
      </c>
      <c r="C106" s="9" t="s">
        <v>535</v>
      </c>
      <c r="D106" s="9" t="s">
        <v>18</v>
      </c>
      <c r="E106" s="9" t="s">
        <v>28</v>
      </c>
      <c r="F106" s="8">
        <v>153</v>
      </c>
      <c r="G106" s="9" t="s">
        <v>247</v>
      </c>
      <c r="H106" s="8">
        <v>38</v>
      </c>
      <c r="I106" s="9">
        <v>64296</v>
      </c>
      <c r="J106" s="9" t="s">
        <v>26</v>
      </c>
      <c r="K106" s="10" t="s">
        <v>248</v>
      </c>
      <c r="L106" s="11">
        <v>20274</v>
      </c>
      <c r="M106" s="12">
        <f t="shared" ca="1" si="2"/>
        <v>58</v>
      </c>
      <c r="N106" s="11">
        <v>32444</v>
      </c>
      <c r="O106" s="13">
        <f t="shared" ca="1" si="3"/>
        <v>24</v>
      </c>
      <c r="P106" s="14">
        <v>3380</v>
      </c>
    </row>
    <row r="107" spans="1:16" x14ac:dyDescent="0.2">
      <c r="A107" s="8">
        <v>96</v>
      </c>
      <c r="B107" s="9" t="s">
        <v>536</v>
      </c>
      <c r="C107" s="9" t="s">
        <v>537</v>
      </c>
      <c r="D107" s="9" t="s">
        <v>18</v>
      </c>
      <c r="E107" s="9" t="s">
        <v>28</v>
      </c>
      <c r="F107" s="8">
        <v>195</v>
      </c>
      <c r="G107" s="9" t="s">
        <v>249</v>
      </c>
      <c r="H107" s="8">
        <v>49</v>
      </c>
      <c r="I107" s="9">
        <v>65203</v>
      </c>
      <c r="J107" s="9" t="s">
        <v>65</v>
      </c>
      <c r="K107" s="10" t="s">
        <v>250</v>
      </c>
      <c r="L107" s="11">
        <v>26768</v>
      </c>
      <c r="M107" s="12">
        <f t="shared" ca="1" si="2"/>
        <v>40</v>
      </c>
      <c r="N107" s="11">
        <v>35380</v>
      </c>
      <c r="O107" s="13">
        <f t="shared" ca="1" si="3"/>
        <v>16</v>
      </c>
      <c r="P107" s="14">
        <v>3380</v>
      </c>
    </row>
    <row r="108" spans="1:16" x14ac:dyDescent="0.2">
      <c r="A108" s="8">
        <v>45</v>
      </c>
      <c r="B108" s="9" t="s">
        <v>538</v>
      </c>
      <c r="C108" s="9" t="s">
        <v>539</v>
      </c>
      <c r="D108" s="9" t="s">
        <v>18</v>
      </c>
      <c r="E108" s="9" t="s">
        <v>31</v>
      </c>
      <c r="F108" s="8">
        <v>144</v>
      </c>
      <c r="G108" s="9" t="s">
        <v>251</v>
      </c>
      <c r="H108" s="8">
        <v>50</v>
      </c>
      <c r="I108" s="9">
        <v>65203</v>
      </c>
      <c r="J108" s="9" t="s">
        <v>65</v>
      </c>
      <c r="K108" s="10" t="s">
        <v>252</v>
      </c>
      <c r="L108" s="11">
        <v>22091</v>
      </c>
      <c r="M108" s="12">
        <f t="shared" ca="1" si="2"/>
        <v>53</v>
      </c>
      <c r="N108" s="11">
        <v>31565</v>
      </c>
      <c r="O108" s="13">
        <f t="shared" ca="1" si="3"/>
        <v>27</v>
      </c>
      <c r="P108" s="14">
        <v>3380</v>
      </c>
    </row>
    <row r="109" spans="1:16" x14ac:dyDescent="0.2">
      <c r="A109" s="8">
        <v>95</v>
      </c>
      <c r="B109" s="9" t="s">
        <v>540</v>
      </c>
      <c r="C109" s="9" t="s">
        <v>541</v>
      </c>
      <c r="D109" s="9" t="s">
        <v>18</v>
      </c>
      <c r="E109" s="9" t="s">
        <v>28</v>
      </c>
      <c r="F109" s="8">
        <v>194</v>
      </c>
      <c r="G109" s="9" t="s">
        <v>253</v>
      </c>
      <c r="H109" s="8">
        <v>13</v>
      </c>
      <c r="I109" s="9">
        <v>65205</v>
      </c>
      <c r="J109" s="9" t="s">
        <v>65</v>
      </c>
      <c r="K109" s="10" t="s">
        <v>254</v>
      </c>
      <c r="L109" s="11">
        <v>27862</v>
      </c>
      <c r="M109" s="12">
        <f t="shared" ca="1" si="2"/>
        <v>37</v>
      </c>
      <c r="N109" s="11">
        <v>35338</v>
      </c>
      <c r="O109" s="13">
        <f t="shared" ca="1" si="3"/>
        <v>16</v>
      </c>
      <c r="P109" s="14">
        <v>3380</v>
      </c>
    </row>
    <row r="110" spans="1:16" x14ac:dyDescent="0.2">
      <c r="A110" s="8">
        <v>137</v>
      </c>
      <c r="B110" s="9" t="s">
        <v>542</v>
      </c>
      <c r="C110" s="9" t="s">
        <v>543</v>
      </c>
      <c r="D110" s="9" t="s">
        <v>18</v>
      </c>
      <c r="E110" s="9" t="s">
        <v>19</v>
      </c>
      <c r="F110" s="8">
        <v>236</v>
      </c>
      <c r="G110" s="9" t="s">
        <v>255</v>
      </c>
      <c r="H110" s="8">
        <v>6</v>
      </c>
      <c r="I110" s="9">
        <v>60311</v>
      </c>
      <c r="J110" s="9" t="s">
        <v>21</v>
      </c>
      <c r="K110" s="10" t="s">
        <v>256</v>
      </c>
      <c r="L110" s="11">
        <v>30316</v>
      </c>
      <c r="M110" s="12">
        <f t="shared" ca="1" si="2"/>
        <v>30</v>
      </c>
      <c r="N110" s="11">
        <v>37043</v>
      </c>
      <c r="O110" s="13">
        <f t="shared" ca="1" si="3"/>
        <v>12</v>
      </c>
      <c r="P110" s="14">
        <v>2860.0000000000005</v>
      </c>
    </row>
    <row r="111" spans="1:16" x14ac:dyDescent="0.2">
      <c r="A111" s="8">
        <v>122</v>
      </c>
      <c r="B111" s="9" t="s">
        <v>544</v>
      </c>
      <c r="C111" s="9" t="s">
        <v>545</v>
      </c>
      <c r="D111" s="9" t="s">
        <v>18</v>
      </c>
      <c r="E111" s="9" t="s">
        <v>19</v>
      </c>
      <c r="F111" s="8">
        <v>221</v>
      </c>
      <c r="G111" s="9" t="s">
        <v>257</v>
      </c>
      <c r="H111" s="8">
        <v>11</v>
      </c>
      <c r="I111" s="9">
        <v>60323</v>
      </c>
      <c r="J111" s="9" t="s">
        <v>21</v>
      </c>
      <c r="K111" s="10" t="s">
        <v>258</v>
      </c>
      <c r="L111" s="11">
        <v>27906</v>
      </c>
      <c r="M111" s="12">
        <f t="shared" ca="1" si="2"/>
        <v>37</v>
      </c>
      <c r="N111" s="11">
        <v>36560</v>
      </c>
      <c r="O111" s="13">
        <f t="shared" ca="1" si="3"/>
        <v>13</v>
      </c>
      <c r="P111" s="14">
        <v>2860.0000000000005</v>
      </c>
    </row>
    <row r="112" spans="1:16" x14ac:dyDescent="0.2">
      <c r="A112" s="8">
        <v>104</v>
      </c>
      <c r="B112" s="9" t="s">
        <v>546</v>
      </c>
      <c r="C112" s="9" t="s">
        <v>349</v>
      </c>
      <c r="D112" s="9" t="s">
        <v>18</v>
      </c>
      <c r="E112" s="9" t="s">
        <v>19</v>
      </c>
      <c r="F112" s="8">
        <v>203</v>
      </c>
      <c r="G112" s="9" t="s">
        <v>259</v>
      </c>
      <c r="H112" s="8">
        <v>30</v>
      </c>
      <c r="I112" s="9">
        <v>65201</v>
      </c>
      <c r="J112" s="9" t="s">
        <v>65</v>
      </c>
      <c r="K112" s="10" t="s">
        <v>260</v>
      </c>
      <c r="L112" s="11">
        <v>26778</v>
      </c>
      <c r="M112" s="12">
        <f t="shared" ca="1" si="2"/>
        <v>40</v>
      </c>
      <c r="N112" s="11">
        <v>35707</v>
      </c>
      <c r="O112" s="13">
        <f t="shared" ca="1" si="3"/>
        <v>15</v>
      </c>
      <c r="P112" s="14">
        <v>2860.0000000000005</v>
      </c>
    </row>
    <row r="113" spans="1:16" x14ac:dyDescent="0.2">
      <c r="A113" s="8">
        <v>133</v>
      </c>
      <c r="B113" s="9" t="s">
        <v>547</v>
      </c>
      <c r="C113" s="9" t="s">
        <v>548</v>
      </c>
      <c r="D113" s="9" t="s">
        <v>18</v>
      </c>
      <c r="E113" s="9" t="s">
        <v>28</v>
      </c>
      <c r="F113" s="8">
        <v>232</v>
      </c>
      <c r="G113" s="9" t="s">
        <v>261</v>
      </c>
      <c r="H113" s="8">
        <v>50</v>
      </c>
      <c r="I113" s="9">
        <v>55129</v>
      </c>
      <c r="J113" s="9" t="s">
        <v>53</v>
      </c>
      <c r="K113" s="10" t="s">
        <v>262</v>
      </c>
      <c r="L113" s="11">
        <v>29497</v>
      </c>
      <c r="M113" s="12">
        <f t="shared" ca="1" si="2"/>
        <v>32</v>
      </c>
      <c r="N113" s="11">
        <v>36910</v>
      </c>
      <c r="O113" s="13">
        <f t="shared" ca="1" si="3"/>
        <v>12</v>
      </c>
      <c r="P113" s="14">
        <v>2860.0000000000005</v>
      </c>
    </row>
    <row r="114" spans="1:16" x14ac:dyDescent="0.2">
      <c r="A114" s="8">
        <v>25</v>
      </c>
      <c r="B114" s="9" t="s">
        <v>549</v>
      </c>
      <c r="C114" s="9" t="s">
        <v>438</v>
      </c>
      <c r="D114" s="9" t="s">
        <v>23</v>
      </c>
      <c r="E114" s="9" t="s">
        <v>24</v>
      </c>
      <c r="F114" s="8">
        <v>124</v>
      </c>
      <c r="G114" s="9" t="s">
        <v>263</v>
      </c>
      <c r="H114" s="8">
        <v>60</v>
      </c>
      <c r="I114" s="9">
        <v>60311</v>
      </c>
      <c r="J114" s="9" t="s">
        <v>21</v>
      </c>
      <c r="K114" s="10" t="s">
        <v>264</v>
      </c>
      <c r="L114" s="11">
        <v>20639</v>
      </c>
      <c r="M114" s="12">
        <f t="shared" ca="1" si="2"/>
        <v>57</v>
      </c>
      <c r="N114" s="11">
        <v>28928</v>
      </c>
      <c r="O114" s="13">
        <f t="shared" ca="1" si="3"/>
        <v>34</v>
      </c>
      <c r="P114" s="14">
        <v>5200</v>
      </c>
    </row>
    <row r="115" spans="1:16" x14ac:dyDescent="0.2">
      <c r="A115" s="8">
        <v>132</v>
      </c>
      <c r="B115" s="9" t="s">
        <v>550</v>
      </c>
      <c r="C115" s="9" t="s">
        <v>517</v>
      </c>
      <c r="D115" s="9" t="s">
        <v>23</v>
      </c>
      <c r="E115" s="9" t="s">
        <v>24</v>
      </c>
      <c r="F115" s="8">
        <v>231</v>
      </c>
      <c r="G115" s="9" t="s">
        <v>265</v>
      </c>
      <c r="H115" s="8">
        <v>32</v>
      </c>
      <c r="I115" s="9">
        <v>65205</v>
      </c>
      <c r="J115" s="9" t="s">
        <v>65</v>
      </c>
      <c r="K115" s="10" t="s">
        <v>266</v>
      </c>
      <c r="L115" s="11">
        <v>29113</v>
      </c>
      <c r="M115" s="12">
        <f t="shared" ca="1" si="2"/>
        <v>34</v>
      </c>
      <c r="N115" s="11">
        <v>36866</v>
      </c>
      <c r="O115" s="13">
        <f t="shared" ca="1" si="3"/>
        <v>12</v>
      </c>
      <c r="P115" s="14">
        <v>4400</v>
      </c>
    </row>
    <row r="116" spans="1:16" x14ac:dyDescent="0.2">
      <c r="A116" s="8">
        <v>68</v>
      </c>
      <c r="B116" s="9" t="s">
        <v>551</v>
      </c>
      <c r="C116" s="9" t="s">
        <v>552</v>
      </c>
      <c r="D116" s="9" t="s">
        <v>18</v>
      </c>
      <c r="E116" s="9" t="s">
        <v>19</v>
      </c>
      <c r="F116" s="8">
        <v>167</v>
      </c>
      <c r="G116" s="9" t="s">
        <v>267</v>
      </c>
      <c r="H116" s="8">
        <v>66</v>
      </c>
      <c r="I116" s="9">
        <v>64293</v>
      </c>
      <c r="J116" s="9" t="s">
        <v>26</v>
      </c>
      <c r="K116" s="10" t="s">
        <v>268</v>
      </c>
      <c r="L116" s="11">
        <v>23198</v>
      </c>
      <c r="M116" s="12">
        <f t="shared" ca="1" si="2"/>
        <v>50</v>
      </c>
      <c r="N116" s="11">
        <v>33532</v>
      </c>
      <c r="O116" s="13">
        <f t="shared" ca="1" si="3"/>
        <v>21</v>
      </c>
      <c r="P116" s="14">
        <v>3380</v>
      </c>
    </row>
    <row r="117" spans="1:16" x14ac:dyDescent="0.2">
      <c r="A117" s="8">
        <v>102</v>
      </c>
      <c r="B117" s="9" t="s">
        <v>553</v>
      </c>
      <c r="C117" s="9" t="s">
        <v>492</v>
      </c>
      <c r="D117" s="9" t="s">
        <v>18</v>
      </c>
      <c r="E117" s="9" t="s">
        <v>19</v>
      </c>
      <c r="F117" s="8">
        <v>201</v>
      </c>
      <c r="G117" s="9" t="s">
        <v>269</v>
      </c>
      <c r="H117" s="8">
        <v>45</v>
      </c>
      <c r="I117" s="9">
        <v>60315</v>
      </c>
      <c r="J117" s="9" t="s">
        <v>21</v>
      </c>
      <c r="K117" s="10" t="s">
        <v>270</v>
      </c>
      <c r="L117" s="11">
        <v>24656</v>
      </c>
      <c r="M117" s="12">
        <f t="shared" ca="1" si="2"/>
        <v>46</v>
      </c>
      <c r="N117" s="11">
        <v>35595</v>
      </c>
      <c r="O117" s="13">
        <f t="shared" ca="1" si="3"/>
        <v>16</v>
      </c>
      <c r="P117" s="14">
        <v>2860.0000000000005</v>
      </c>
    </row>
    <row r="118" spans="1:16" x14ac:dyDescent="0.2">
      <c r="A118" s="8">
        <v>57</v>
      </c>
      <c r="B118" s="9" t="s">
        <v>554</v>
      </c>
      <c r="C118" s="9" t="s">
        <v>555</v>
      </c>
      <c r="D118" s="9" t="s">
        <v>18</v>
      </c>
      <c r="E118" s="9" t="s">
        <v>82</v>
      </c>
      <c r="F118" s="8">
        <v>156</v>
      </c>
      <c r="G118" s="9" t="s">
        <v>271</v>
      </c>
      <c r="H118" s="8">
        <v>63</v>
      </c>
      <c r="I118" s="9">
        <v>65208</v>
      </c>
      <c r="J118" s="9" t="s">
        <v>65</v>
      </c>
      <c r="K118" s="10" t="s">
        <v>272</v>
      </c>
      <c r="L118" s="11">
        <v>26624</v>
      </c>
      <c r="M118" s="12">
        <f t="shared" ca="1" si="2"/>
        <v>40</v>
      </c>
      <c r="N118" s="11">
        <v>32519</v>
      </c>
      <c r="O118" s="13">
        <f t="shared" ca="1" si="3"/>
        <v>24</v>
      </c>
      <c r="P118" s="14">
        <v>2990</v>
      </c>
    </row>
    <row r="119" spans="1:16" x14ac:dyDescent="0.2">
      <c r="A119" s="8">
        <v>112</v>
      </c>
      <c r="B119" s="9" t="s">
        <v>556</v>
      </c>
      <c r="C119" s="9" t="s">
        <v>557</v>
      </c>
      <c r="D119" s="9" t="s">
        <v>18</v>
      </c>
      <c r="E119" s="9" t="s">
        <v>28</v>
      </c>
      <c r="F119" s="8">
        <v>211</v>
      </c>
      <c r="G119" s="9" t="s">
        <v>273</v>
      </c>
      <c r="H119" s="8">
        <v>10</v>
      </c>
      <c r="I119" s="9">
        <v>65206</v>
      </c>
      <c r="J119" s="9" t="s">
        <v>65</v>
      </c>
      <c r="K119" s="10" t="s">
        <v>274</v>
      </c>
      <c r="L119" s="11">
        <v>27977</v>
      </c>
      <c r="M119" s="12">
        <f t="shared" ca="1" si="2"/>
        <v>37</v>
      </c>
      <c r="N119" s="11">
        <v>36060</v>
      </c>
      <c r="O119" s="13">
        <f t="shared" ca="1" si="3"/>
        <v>14</v>
      </c>
      <c r="P119" s="14">
        <v>2860.0000000000005</v>
      </c>
    </row>
    <row r="120" spans="1:16" x14ac:dyDescent="0.2">
      <c r="A120" s="8">
        <v>119</v>
      </c>
      <c r="B120" s="9" t="s">
        <v>558</v>
      </c>
      <c r="C120" s="9" t="s">
        <v>559</v>
      </c>
      <c r="D120" s="9" t="s">
        <v>18</v>
      </c>
      <c r="E120" s="9" t="s">
        <v>19</v>
      </c>
      <c r="F120" s="8">
        <v>218</v>
      </c>
      <c r="G120" s="9" t="s">
        <v>275</v>
      </c>
      <c r="H120" s="8">
        <v>27</v>
      </c>
      <c r="I120" s="9">
        <v>60310</v>
      </c>
      <c r="J120" s="9" t="s">
        <v>21</v>
      </c>
      <c r="K120" s="10" t="s">
        <v>276</v>
      </c>
      <c r="L120" s="11">
        <v>23534</v>
      </c>
      <c r="M120" s="12">
        <f t="shared" ca="1" si="2"/>
        <v>49</v>
      </c>
      <c r="N120" s="11">
        <v>36336</v>
      </c>
      <c r="O120" s="13">
        <f t="shared" ca="1" si="3"/>
        <v>14</v>
      </c>
      <c r="P120" s="14">
        <v>2860.0000000000005</v>
      </c>
    </row>
    <row r="121" spans="1:16" x14ac:dyDescent="0.2">
      <c r="A121" s="8">
        <v>24</v>
      </c>
      <c r="B121" s="9" t="s">
        <v>560</v>
      </c>
      <c r="C121" s="9" t="s">
        <v>561</v>
      </c>
      <c r="D121" s="9" t="s">
        <v>23</v>
      </c>
      <c r="E121" s="9" t="s">
        <v>39</v>
      </c>
      <c r="F121" s="8">
        <v>123</v>
      </c>
      <c r="G121" s="9" t="s">
        <v>277</v>
      </c>
      <c r="H121" s="8">
        <v>23</v>
      </c>
      <c r="I121" s="9">
        <v>64291</v>
      </c>
      <c r="J121" s="9" t="s">
        <v>26</v>
      </c>
      <c r="K121" s="10" t="s">
        <v>278</v>
      </c>
      <c r="L121" s="11">
        <v>21430</v>
      </c>
      <c r="M121" s="12">
        <f t="shared" ca="1" si="2"/>
        <v>55</v>
      </c>
      <c r="N121" s="11">
        <v>28922</v>
      </c>
      <c r="O121" s="13">
        <f t="shared" ca="1" si="3"/>
        <v>34</v>
      </c>
      <c r="P121" s="14">
        <v>2210</v>
      </c>
    </row>
    <row r="122" spans="1:16" x14ac:dyDescent="0.2">
      <c r="A122" s="8">
        <v>38</v>
      </c>
      <c r="B122" s="9" t="s">
        <v>562</v>
      </c>
      <c r="C122" s="9" t="s">
        <v>365</v>
      </c>
      <c r="D122" s="9" t="s">
        <v>48</v>
      </c>
      <c r="E122" s="9" t="s">
        <v>279</v>
      </c>
      <c r="F122" s="8">
        <v>137</v>
      </c>
      <c r="G122" s="9" t="s">
        <v>280</v>
      </c>
      <c r="H122" s="8">
        <v>33</v>
      </c>
      <c r="I122" s="9">
        <v>64299</v>
      </c>
      <c r="J122" s="9" t="s">
        <v>26</v>
      </c>
      <c r="K122" s="10" t="s">
        <v>281</v>
      </c>
      <c r="L122" s="11">
        <v>20429</v>
      </c>
      <c r="M122" s="12">
        <f t="shared" ca="1" si="2"/>
        <v>57</v>
      </c>
      <c r="N122" s="11">
        <v>31178</v>
      </c>
      <c r="O122" s="13">
        <f t="shared" ca="1" si="3"/>
        <v>28</v>
      </c>
      <c r="P122" s="14">
        <v>4290</v>
      </c>
    </row>
    <row r="123" spans="1:16" x14ac:dyDescent="0.2">
      <c r="A123" s="8">
        <v>140</v>
      </c>
      <c r="B123" s="9" t="s">
        <v>563</v>
      </c>
      <c r="C123" s="9" t="s">
        <v>564</v>
      </c>
      <c r="D123" s="9" t="s">
        <v>18</v>
      </c>
      <c r="E123" s="9" t="s">
        <v>31</v>
      </c>
      <c r="F123" s="8">
        <v>239</v>
      </c>
      <c r="G123" s="9" t="s">
        <v>282</v>
      </c>
      <c r="H123" s="8">
        <v>44</v>
      </c>
      <c r="I123" s="9">
        <v>60313</v>
      </c>
      <c r="J123" s="9" t="s">
        <v>21</v>
      </c>
      <c r="K123" s="10" t="s">
        <v>283</v>
      </c>
      <c r="L123" s="11">
        <v>28898</v>
      </c>
      <c r="M123" s="12">
        <f t="shared" ca="1" si="2"/>
        <v>34</v>
      </c>
      <c r="N123" s="11">
        <v>37146</v>
      </c>
      <c r="O123" s="13">
        <f t="shared" ca="1" si="3"/>
        <v>12</v>
      </c>
      <c r="P123" s="14">
        <v>2860.0000000000005</v>
      </c>
    </row>
    <row r="124" spans="1:16" x14ac:dyDescent="0.2">
      <c r="A124" s="8">
        <v>99</v>
      </c>
      <c r="B124" s="9" t="s">
        <v>565</v>
      </c>
      <c r="C124" s="9" t="s">
        <v>397</v>
      </c>
      <c r="D124" s="9" t="s">
        <v>48</v>
      </c>
      <c r="E124" s="9" t="s">
        <v>93</v>
      </c>
      <c r="F124" s="8">
        <v>198</v>
      </c>
      <c r="G124" s="9" t="s">
        <v>284</v>
      </c>
      <c r="H124" s="8">
        <v>14</v>
      </c>
      <c r="I124" s="9">
        <v>55124</v>
      </c>
      <c r="J124" s="9" t="s">
        <v>53</v>
      </c>
      <c r="K124" s="10" t="s">
        <v>285</v>
      </c>
      <c r="L124" s="11">
        <v>20050</v>
      </c>
      <c r="M124" s="12">
        <f t="shared" ca="1" si="2"/>
        <v>58</v>
      </c>
      <c r="N124" s="11">
        <v>35538</v>
      </c>
      <c r="O124" s="13">
        <f t="shared" ca="1" si="3"/>
        <v>16</v>
      </c>
      <c r="P124" s="14">
        <v>4810</v>
      </c>
    </row>
    <row r="125" spans="1:16" x14ac:dyDescent="0.2">
      <c r="A125" s="8">
        <v>94</v>
      </c>
      <c r="B125" s="9" t="s">
        <v>566</v>
      </c>
      <c r="C125" s="9" t="s">
        <v>567</v>
      </c>
      <c r="D125" s="9" t="s">
        <v>18</v>
      </c>
      <c r="E125" s="9" t="s">
        <v>31</v>
      </c>
      <c r="F125" s="8">
        <v>193</v>
      </c>
      <c r="G125" s="9" t="s">
        <v>286</v>
      </c>
      <c r="H125" s="8">
        <v>5</v>
      </c>
      <c r="I125" s="9">
        <v>60323</v>
      </c>
      <c r="J125" s="9" t="s">
        <v>21</v>
      </c>
      <c r="K125" s="10" t="s">
        <v>287</v>
      </c>
      <c r="L125" s="11">
        <v>22755</v>
      </c>
      <c r="M125" s="12">
        <f t="shared" ca="1" si="2"/>
        <v>51</v>
      </c>
      <c r="N125" s="11">
        <v>35314</v>
      </c>
      <c r="O125" s="13">
        <f t="shared" ca="1" si="3"/>
        <v>17</v>
      </c>
      <c r="P125" s="14">
        <v>3380</v>
      </c>
    </row>
    <row r="126" spans="1:16" x14ac:dyDescent="0.2">
      <c r="A126" s="8">
        <v>27</v>
      </c>
      <c r="B126" s="9" t="s">
        <v>568</v>
      </c>
      <c r="C126" s="9" t="s">
        <v>569</v>
      </c>
      <c r="D126" s="9" t="s">
        <v>69</v>
      </c>
      <c r="E126" s="9" t="s">
        <v>70</v>
      </c>
      <c r="F126" s="8">
        <v>126</v>
      </c>
      <c r="G126" s="9" t="s">
        <v>288</v>
      </c>
      <c r="H126" s="8">
        <v>50</v>
      </c>
      <c r="I126" s="9">
        <v>65203</v>
      </c>
      <c r="J126" s="9" t="s">
        <v>65</v>
      </c>
      <c r="K126" s="10" t="s">
        <v>289</v>
      </c>
      <c r="L126" s="11">
        <v>19655</v>
      </c>
      <c r="M126" s="12">
        <f t="shared" ca="1" si="2"/>
        <v>59</v>
      </c>
      <c r="N126" s="11">
        <v>29636</v>
      </c>
      <c r="O126" s="13">
        <f t="shared" ca="1" si="3"/>
        <v>32</v>
      </c>
      <c r="P126" s="14">
        <v>5200</v>
      </c>
    </row>
    <row r="127" spans="1:16" x14ac:dyDescent="0.2">
      <c r="A127" s="8">
        <v>148</v>
      </c>
      <c r="B127" s="9" t="s">
        <v>570</v>
      </c>
      <c r="C127" s="9" t="s">
        <v>571</v>
      </c>
      <c r="D127" s="9" t="s">
        <v>99</v>
      </c>
      <c r="E127" s="9" t="s">
        <v>99</v>
      </c>
      <c r="F127" s="8">
        <v>247</v>
      </c>
      <c r="G127" s="9" t="s">
        <v>290</v>
      </c>
      <c r="H127" s="8">
        <v>13</v>
      </c>
      <c r="I127" s="9">
        <v>60324</v>
      </c>
      <c r="J127" s="9" t="s">
        <v>21</v>
      </c>
      <c r="K127" s="10" t="s">
        <v>291</v>
      </c>
      <c r="L127" s="11">
        <v>29367</v>
      </c>
      <c r="M127" s="12">
        <f t="shared" ca="1" si="2"/>
        <v>33</v>
      </c>
      <c r="N127" s="11">
        <v>37527</v>
      </c>
      <c r="O127" s="13">
        <f t="shared" ca="1" si="3"/>
        <v>10</v>
      </c>
      <c r="P127" s="14">
        <v>3300</v>
      </c>
    </row>
    <row r="128" spans="1:16" x14ac:dyDescent="0.2">
      <c r="A128" s="8">
        <v>31</v>
      </c>
      <c r="B128" s="9" t="s">
        <v>572</v>
      </c>
      <c r="C128" s="9" t="s">
        <v>573</v>
      </c>
      <c r="D128" s="9" t="s">
        <v>48</v>
      </c>
      <c r="E128" s="9" t="s">
        <v>49</v>
      </c>
      <c r="F128" s="8">
        <v>130</v>
      </c>
      <c r="G128" s="9" t="s">
        <v>292</v>
      </c>
      <c r="H128" s="8">
        <v>11</v>
      </c>
      <c r="I128" s="9">
        <v>60318</v>
      </c>
      <c r="J128" s="9" t="s">
        <v>21</v>
      </c>
      <c r="K128" s="10" t="s">
        <v>293</v>
      </c>
      <c r="L128" s="11">
        <v>18602</v>
      </c>
      <c r="M128" s="12">
        <f t="shared" ca="1" si="2"/>
        <v>62</v>
      </c>
      <c r="N128" s="11">
        <v>30780</v>
      </c>
      <c r="O128" s="13">
        <f t="shared" ca="1" si="3"/>
        <v>29</v>
      </c>
      <c r="P128" s="14">
        <v>4550</v>
      </c>
    </row>
    <row r="129" spans="1:16" x14ac:dyDescent="0.2">
      <c r="A129" s="8">
        <v>79</v>
      </c>
      <c r="B129" s="9" t="s">
        <v>574</v>
      </c>
      <c r="C129" s="9" t="s">
        <v>575</v>
      </c>
      <c r="D129" s="9" t="s">
        <v>23</v>
      </c>
      <c r="E129" s="9" t="s">
        <v>39</v>
      </c>
      <c r="F129" s="8">
        <v>178</v>
      </c>
      <c r="G129" s="9" t="s">
        <v>294</v>
      </c>
      <c r="H129" s="8">
        <v>22</v>
      </c>
      <c r="I129" s="9">
        <v>60311</v>
      </c>
      <c r="J129" s="9" t="s">
        <v>21</v>
      </c>
      <c r="K129" s="10" t="s">
        <v>295</v>
      </c>
      <c r="L129" s="11">
        <v>23979</v>
      </c>
      <c r="M129" s="12">
        <f t="shared" ca="1" si="2"/>
        <v>48</v>
      </c>
      <c r="N129" s="11">
        <v>34233</v>
      </c>
      <c r="O129" s="13">
        <f t="shared" ca="1" si="3"/>
        <v>19</v>
      </c>
      <c r="P129" s="14">
        <v>2210</v>
      </c>
    </row>
    <row r="130" spans="1:16" x14ac:dyDescent="0.2">
      <c r="A130" s="8">
        <v>39</v>
      </c>
      <c r="B130" s="9" t="s">
        <v>576</v>
      </c>
      <c r="C130" s="9" t="s">
        <v>577</v>
      </c>
      <c r="D130" s="9" t="s">
        <v>23</v>
      </c>
      <c r="E130" s="9" t="s">
        <v>24</v>
      </c>
      <c r="F130" s="8">
        <v>138</v>
      </c>
      <c r="G130" s="9" t="s">
        <v>296</v>
      </c>
      <c r="H130" s="8">
        <v>11</v>
      </c>
      <c r="I130" s="9">
        <v>60320</v>
      </c>
      <c r="J130" s="9" t="s">
        <v>21</v>
      </c>
      <c r="K130" s="10" t="s">
        <v>297</v>
      </c>
      <c r="L130" s="11">
        <v>23289</v>
      </c>
      <c r="M130" s="12">
        <f t="shared" ca="1" si="2"/>
        <v>49</v>
      </c>
      <c r="N130" s="11">
        <v>31254</v>
      </c>
      <c r="O130" s="13">
        <f t="shared" ca="1" si="3"/>
        <v>28</v>
      </c>
      <c r="P130" s="14">
        <v>5200</v>
      </c>
    </row>
    <row r="131" spans="1:16" x14ac:dyDescent="0.2">
      <c r="A131" s="8">
        <v>56</v>
      </c>
      <c r="B131" s="9" t="s">
        <v>578</v>
      </c>
      <c r="C131" s="9" t="s">
        <v>471</v>
      </c>
      <c r="D131" s="9" t="s">
        <v>18</v>
      </c>
      <c r="E131" s="9" t="s">
        <v>19</v>
      </c>
      <c r="F131" s="8">
        <v>155</v>
      </c>
      <c r="G131" s="9" t="s">
        <v>298</v>
      </c>
      <c r="H131" s="8">
        <v>35</v>
      </c>
      <c r="I131" s="9">
        <v>55125</v>
      </c>
      <c r="J131" s="9" t="s">
        <v>53</v>
      </c>
      <c r="K131" s="10" t="s">
        <v>299</v>
      </c>
      <c r="L131" s="11">
        <v>24815</v>
      </c>
      <c r="M131" s="12">
        <f t="shared" ref="M131:M148" ca="1" si="4">DATEDIF(L131,TODAY(),"Y")</f>
        <v>45</v>
      </c>
      <c r="N131" s="11">
        <v>32517</v>
      </c>
      <c r="O131" s="13">
        <f t="shared" ref="O131:O148" ca="1" si="5">DATEDIF(N131,TODAY(),"Y")</f>
        <v>24</v>
      </c>
      <c r="P131" s="14">
        <v>3380</v>
      </c>
    </row>
    <row r="132" spans="1:16" x14ac:dyDescent="0.2">
      <c r="A132" s="8">
        <v>51</v>
      </c>
      <c r="B132" s="9" t="s">
        <v>579</v>
      </c>
      <c r="C132" s="9" t="s">
        <v>405</v>
      </c>
      <c r="D132" s="9" t="s">
        <v>18</v>
      </c>
      <c r="E132" s="9" t="s">
        <v>28</v>
      </c>
      <c r="F132" s="8">
        <v>150</v>
      </c>
      <c r="G132" s="9" t="s">
        <v>300</v>
      </c>
      <c r="H132" s="8">
        <v>41</v>
      </c>
      <c r="I132" s="9">
        <v>60325</v>
      </c>
      <c r="J132" s="9" t="s">
        <v>21</v>
      </c>
      <c r="K132" s="10" t="s">
        <v>301</v>
      </c>
      <c r="L132" s="11">
        <v>21157</v>
      </c>
      <c r="M132" s="12">
        <f t="shared" ca="1" si="4"/>
        <v>55</v>
      </c>
      <c r="N132" s="11">
        <v>32042</v>
      </c>
      <c r="O132" s="13">
        <f t="shared" ca="1" si="5"/>
        <v>25</v>
      </c>
      <c r="P132" s="14">
        <v>3380</v>
      </c>
    </row>
    <row r="133" spans="1:16" x14ac:dyDescent="0.2">
      <c r="A133" s="8">
        <v>98</v>
      </c>
      <c r="B133" s="9" t="s">
        <v>580</v>
      </c>
      <c r="C133" s="9" t="s">
        <v>581</v>
      </c>
      <c r="D133" s="9" t="s">
        <v>18</v>
      </c>
      <c r="E133" s="9" t="s">
        <v>82</v>
      </c>
      <c r="F133" s="8">
        <v>197</v>
      </c>
      <c r="G133" s="9" t="s">
        <v>302</v>
      </c>
      <c r="H133" s="8">
        <v>47</v>
      </c>
      <c r="I133" s="9">
        <v>60320</v>
      </c>
      <c r="J133" s="9" t="s">
        <v>21</v>
      </c>
      <c r="K133" s="10" t="s">
        <v>303</v>
      </c>
      <c r="L133" s="11">
        <v>18927</v>
      </c>
      <c r="M133" s="12">
        <f t="shared" ca="1" si="4"/>
        <v>61</v>
      </c>
      <c r="N133" s="11">
        <v>35417</v>
      </c>
      <c r="O133" s="13">
        <f t="shared" ca="1" si="5"/>
        <v>16</v>
      </c>
      <c r="P133" s="14">
        <v>2990</v>
      </c>
    </row>
    <row r="134" spans="1:16" x14ac:dyDescent="0.2">
      <c r="A134" s="8">
        <v>83</v>
      </c>
      <c r="B134" s="9" t="s">
        <v>582</v>
      </c>
      <c r="C134" s="9" t="s">
        <v>583</v>
      </c>
      <c r="D134" s="9" t="s">
        <v>23</v>
      </c>
      <c r="E134" s="9" t="s">
        <v>24</v>
      </c>
      <c r="F134" s="8">
        <v>182</v>
      </c>
      <c r="G134" s="9" t="s">
        <v>304</v>
      </c>
      <c r="H134" s="8">
        <v>2</v>
      </c>
      <c r="I134" s="9">
        <v>65206</v>
      </c>
      <c r="J134" s="9" t="s">
        <v>65</v>
      </c>
      <c r="K134" s="10" t="s">
        <v>305</v>
      </c>
      <c r="L134" s="11">
        <v>28024</v>
      </c>
      <c r="M134" s="12">
        <f t="shared" ca="1" si="4"/>
        <v>36</v>
      </c>
      <c r="N134" s="11">
        <v>34711</v>
      </c>
      <c r="O134" s="13">
        <f t="shared" ca="1" si="5"/>
        <v>18</v>
      </c>
      <c r="P134" s="14">
        <v>5200</v>
      </c>
    </row>
    <row r="135" spans="1:16" x14ac:dyDescent="0.2">
      <c r="A135" s="8">
        <v>19</v>
      </c>
      <c r="B135" s="9" t="s">
        <v>584</v>
      </c>
      <c r="C135" s="9" t="s">
        <v>373</v>
      </c>
      <c r="D135" s="9" t="s">
        <v>18</v>
      </c>
      <c r="E135" s="9" t="s">
        <v>28</v>
      </c>
      <c r="F135" s="8">
        <v>118</v>
      </c>
      <c r="G135" s="9" t="s">
        <v>306</v>
      </c>
      <c r="H135" s="8">
        <v>30</v>
      </c>
      <c r="I135" s="9">
        <v>60315</v>
      </c>
      <c r="J135" s="9" t="s">
        <v>21</v>
      </c>
      <c r="K135" s="10" t="s">
        <v>307</v>
      </c>
      <c r="L135" s="11">
        <v>19499</v>
      </c>
      <c r="M135" s="12">
        <f t="shared" ca="1" si="4"/>
        <v>60</v>
      </c>
      <c r="N135" s="11">
        <v>28335</v>
      </c>
      <c r="O135" s="13">
        <f t="shared" ca="1" si="5"/>
        <v>36</v>
      </c>
      <c r="P135" s="14">
        <v>3380</v>
      </c>
    </row>
    <row r="136" spans="1:16" x14ac:dyDescent="0.2">
      <c r="A136" s="8">
        <v>116</v>
      </c>
      <c r="B136" s="9" t="s">
        <v>585</v>
      </c>
      <c r="C136" s="9" t="s">
        <v>586</v>
      </c>
      <c r="D136" s="9" t="s">
        <v>69</v>
      </c>
      <c r="E136" s="9" t="s">
        <v>172</v>
      </c>
      <c r="F136" s="8">
        <v>215</v>
      </c>
      <c r="G136" s="9" t="s">
        <v>308</v>
      </c>
      <c r="H136" s="8">
        <v>10</v>
      </c>
      <c r="I136" s="9">
        <v>60324</v>
      </c>
      <c r="J136" s="9" t="s">
        <v>21</v>
      </c>
      <c r="K136" s="10" t="s">
        <v>309</v>
      </c>
      <c r="L136" s="11">
        <v>30045</v>
      </c>
      <c r="M136" s="12">
        <f t="shared" ca="1" si="4"/>
        <v>31</v>
      </c>
      <c r="N136" s="11">
        <v>36170</v>
      </c>
      <c r="O136" s="13">
        <f t="shared" ca="1" si="5"/>
        <v>14</v>
      </c>
      <c r="P136" s="14">
        <v>3850.0000000000005</v>
      </c>
    </row>
    <row r="137" spans="1:16" x14ac:dyDescent="0.2">
      <c r="A137" s="8">
        <v>88</v>
      </c>
      <c r="B137" s="9" t="s">
        <v>587</v>
      </c>
      <c r="C137" s="9" t="s">
        <v>588</v>
      </c>
      <c r="D137" s="9" t="s">
        <v>18</v>
      </c>
      <c r="E137" s="9" t="s">
        <v>19</v>
      </c>
      <c r="F137" s="8">
        <v>187</v>
      </c>
      <c r="G137" s="9" t="s">
        <v>310</v>
      </c>
      <c r="H137" s="8">
        <v>2</v>
      </c>
      <c r="I137" s="9">
        <v>65202</v>
      </c>
      <c r="J137" s="9" t="s">
        <v>65</v>
      </c>
      <c r="K137" s="10" t="s">
        <v>311</v>
      </c>
      <c r="L137" s="11">
        <v>25718</v>
      </c>
      <c r="M137" s="12">
        <f t="shared" ca="1" si="4"/>
        <v>43</v>
      </c>
      <c r="N137" s="11">
        <v>34997</v>
      </c>
      <c r="O137" s="13">
        <f t="shared" ca="1" si="5"/>
        <v>17</v>
      </c>
      <c r="P137" s="14">
        <v>3380</v>
      </c>
    </row>
    <row r="138" spans="1:16" x14ac:dyDescent="0.2">
      <c r="A138" s="8">
        <v>93</v>
      </c>
      <c r="B138" s="9" t="s">
        <v>589</v>
      </c>
      <c r="C138" s="9" t="s">
        <v>590</v>
      </c>
      <c r="D138" s="9" t="s">
        <v>18</v>
      </c>
      <c r="E138" s="9" t="s">
        <v>31</v>
      </c>
      <c r="F138" s="8">
        <v>192</v>
      </c>
      <c r="G138" s="9" t="s">
        <v>312</v>
      </c>
      <c r="H138" s="8">
        <v>28</v>
      </c>
      <c r="I138" s="9">
        <v>60321</v>
      </c>
      <c r="J138" s="9" t="s">
        <v>21</v>
      </c>
      <c r="K138" s="10" t="s">
        <v>313</v>
      </c>
      <c r="L138" s="11">
        <v>22842</v>
      </c>
      <c r="M138" s="12">
        <f t="shared" ca="1" si="4"/>
        <v>51</v>
      </c>
      <c r="N138" s="11">
        <v>35314</v>
      </c>
      <c r="O138" s="13">
        <f t="shared" ca="1" si="5"/>
        <v>17</v>
      </c>
      <c r="P138" s="14">
        <v>3380</v>
      </c>
    </row>
    <row r="139" spans="1:16" x14ac:dyDescent="0.2">
      <c r="A139" s="8">
        <v>126</v>
      </c>
      <c r="B139" s="9" t="s">
        <v>591</v>
      </c>
      <c r="C139" s="9" t="s">
        <v>341</v>
      </c>
      <c r="D139" s="9" t="s">
        <v>23</v>
      </c>
      <c r="E139" s="9" t="s">
        <v>24</v>
      </c>
      <c r="F139" s="8">
        <v>225</v>
      </c>
      <c r="G139" s="9" t="s">
        <v>314</v>
      </c>
      <c r="H139" s="8">
        <v>1</v>
      </c>
      <c r="I139" s="9">
        <v>60329</v>
      </c>
      <c r="J139" s="9" t="s">
        <v>21</v>
      </c>
      <c r="K139" s="10" t="s">
        <v>315</v>
      </c>
      <c r="L139" s="11">
        <v>25653</v>
      </c>
      <c r="M139" s="12">
        <f t="shared" ca="1" si="4"/>
        <v>43</v>
      </c>
      <c r="N139" s="11">
        <v>36766</v>
      </c>
      <c r="O139" s="13">
        <f t="shared" ca="1" si="5"/>
        <v>13</v>
      </c>
      <c r="P139" s="14">
        <v>4400</v>
      </c>
    </row>
    <row r="140" spans="1:16" x14ac:dyDescent="0.2">
      <c r="A140" s="8">
        <v>125</v>
      </c>
      <c r="B140" s="9" t="s">
        <v>592</v>
      </c>
      <c r="C140" s="9" t="s">
        <v>593</v>
      </c>
      <c r="D140" s="9" t="s">
        <v>18</v>
      </c>
      <c r="E140" s="9" t="s">
        <v>82</v>
      </c>
      <c r="F140" s="8">
        <v>224</v>
      </c>
      <c r="G140" s="9" t="s">
        <v>316</v>
      </c>
      <c r="H140" s="8">
        <v>5</v>
      </c>
      <c r="I140" s="9">
        <v>65207</v>
      </c>
      <c r="J140" s="9" t="s">
        <v>65</v>
      </c>
      <c r="K140" s="10" t="s">
        <v>317</v>
      </c>
      <c r="L140" s="11">
        <v>26405</v>
      </c>
      <c r="M140" s="12">
        <f t="shared" ca="1" si="4"/>
        <v>41</v>
      </c>
      <c r="N140" s="11">
        <v>36749</v>
      </c>
      <c r="O140" s="13">
        <f t="shared" ca="1" si="5"/>
        <v>13</v>
      </c>
      <c r="P140" s="14">
        <v>2530</v>
      </c>
    </row>
    <row r="141" spans="1:16" x14ac:dyDescent="0.2">
      <c r="A141" s="8">
        <v>71</v>
      </c>
      <c r="B141" s="9" t="s">
        <v>594</v>
      </c>
      <c r="C141" s="9" t="s">
        <v>595</v>
      </c>
      <c r="D141" s="9" t="s">
        <v>48</v>
      </c>
      <c r="E141" s="9" t="s">
        <v>49</v>
      </c>
      <c r="F141" s="8">
        <v>170</v>
      </c>
      <c r="G141" s="9" t="s">
        <v>318</v>
      </c>
      <c r="H141" s="8">
        <v>43</v>
      </c>
      <c r="I141" s="9">
        <v>65202</v>
      </c>
      <c r="J141" s="9" t="s">
        <v>65</v>
      </c>
      <c r="K141" s="10" t="s">
        <v>319</v>
      </c>
      <c r="L141" s="11">
        <v>21197</v>
      </c>
      <c r="M141" s="12">
        <f t="shared" ca="1" si="4"/>
        <v>55</v>
      </c>
      <c r="N141" s="11">
        <v>33753</v>
      </c>
      <c r="O141" s="13">
        <f t="shared" ca="1" si="5"/>
        <v>21</v>
      </c>
      <c r="P141" s="14">
        <v>4550</v>
      </c>
    </row>
    <row r="142" spans="1:16" x14ac:dyDescent="0.2">
      <c r="A142" s="8">
        <v>53</v>
      </c>
      <c r="B142" s="9" t="s">
        <v>596</v>
      </c>
      <c r="C142" s="9" t="s">
        <v>597</v>
      </c>
      <c r="D142" s="9" t="s">
        <v>48</v>
      </c>
      <c r="E142" s="9" t="s">
        <v>279</v>
      </c>
      <c r="F142" s="8">
        <v>152</v>
      </c>
      <c r="G142" s="9" t="s">
        <v>320</v>
      </c>
      <c r="H142" s="8">
        <v>49</v>
      </c>
      <c r="I142" s="9">
        <v>64292</v>
      </c>
      <c r="J142" s="9" t="s">
        <v>26</v>
      </c>
      <c r="K142" s="10" t="s">
        <v>321</v>
      </c>
      <c r="L142" s="11">
        <v>18756</v>
      </c>
      <c r="M142" s="12">
        <f t="shared" ca="1" si="4"/>
        <v>62</v>
      </c>
      <c r="N142" s="11">
        <v>32345</v>
      </c>
      <c r="O142" s="13">
        <f t="shared" ca="1" si="5"/>
        <v>25</v>
      </c>
      <c r="P142" s="14">
        <v>4290</v>
      </c>
    </row>
    <row r="143" spans="1:16" x14ac:dyDescent="0.2">
      <c r="A143" s="8">
        <v>101</v>
      </c>
      <c r="B143" s="9" t="s">
        <v>598</v>
      </c>
      <c r="C143" s="9" t="s">
        <v>448</v>
      </c>
      <c r="D143" s="9" t="s">
        <v>18</v>
      </c>
      <c r="E143" s="9" t="s">
        <v>28</v>
      </c>
      <c r="F143" s="8">
        <v>200</v>
      </c>
      <c r="G143" s="9" t="s">
        <v>322</v>
      </c>
      <c r="H143" s="8">
        <v>33</v>
      </c>
      <c r="I143" s="9">
        <v>60310</v>
      </c>
      <c r="J143" s="9" t="s">
        <v>21</v>
      </c>
      <c r="K143" s="10" t="s">
        <v>323</v>
      </c>
      <c r="L143" s="11">
        <v>24899</v>
      </c>
      <c r="M143" s="12">
        <f t="shared" ca="1" si="4"/>
        <v>45</v>
      </c>
      <c r="N143" s="11">
        <v>35583</v>
      </c>
      <c r="O143" s="13">
        <f t="shared" ca="1" si="5"/>
        <v>16</v>
      </c>
      <c r="P143" s="14">
        <v>2860.0000000000005</v>
      </c>
    </row>
    <row r="144" spans="1:16" x14ac:dyDescent="0.2">
      <c r="A144" s="8">
        <v>131</v>
      </c>
      <c r="B144" s="9" t="s">
        <v>599</v>
      </c>
      <c r="C144" s="9" t="s">
        <v>347</v>
      </c>
      <c r="D144" s="9" t="s">
        <v>48</v>
      </c>
      <c r="E144" s="9" t="s">
        <v>279</v>
      </c>
      <c r="F144" s="8">
        <v>230</v>
      </c>
      <c r="G144" s="9" t="s">
        <v>324</v>
      </c>
      <c r="H144" s="8">
        <v>28</v>
      </c>
      <c r="I144" s="9">
        <v>60329</v>
      </c>
      <c r="J144" s="9" t="s">
        <v>21</v>
      </c>
      <c r="K144" s="10" t="s">
        <v>325</v>
      </c>
      <c r="L144" s="11">
        <v>28689</v>
      </c>
      <c r="M144" s="12">
        <f t="shared" ca="1" si="4"/>
        <v>35</v>
      </c>
      <c r="N144" s="11">
        <v>36821</v>
      </c>
      <c r="O144" s="13">
        <f t="shared" ca="1" si="5"/>
        <v>12</v>
      </c>
      <c r="P144" s="14">
        <v>3630.0000000000005</v>
      </c>
    </row>
    <row r="145" spans="1:16" x14ac:dyDescent="0.2">
      <c r="A145" s="8">
        <v>110</v>
      </c>
      <c r="B145" s="9" t="s">
        <v>600</v>
      </c>
      <c r="C145" s="9" t="s">
        <v>545</v>
      </c>
      <c r="D145" s="9" t="s">
        <v>48</v>
      </c>
      <c r="E145" s="9" t="s">
        <v>49</v>
      </c>
      <c r="F145" s="8">
        <v>209</v>
      </c>
      <c r="G145" s="9" t="s">
        <v>326</v>
      </c>
      <c r="H145" s="8">
        <v>70</v>
      </c>
      <c r="I145" s="9">
        <v>64298</v>
      </c>
      <c r="J145" s="9" t="s">
        <v>26</v>
      </c>
      <c r="K145" s="10" t="s">
        <v>327</v>
      </c>
      <c r="L145" s="11">
        <v>27150</v>
      </c>
      <c r="M145" s="12">
        <f t="shared" ca="1" si="4"/>
        <v>39</v>
      </c>
      <c r="N145" s="11">
        <v>36040</v>
      </c>
      <c r="O145" s="13">
        <f t="shared" ca="1" si="5"/>
        <v>15</v>
      </c>
      <c r="P145" s="14">
        <v>3850.0000000000005</v>
      </c>
    </row>
    <row r="146" spans="1:16" x14ac:dyDescent="0.2">
      <c r="A146" s="8">
        <v>109</v>
      </c>
      <c r="B146" s="9" t="s">
        <v>601</v>
      </c>
      <c r="C146" s="9" t="s">
        <v>602</v>
      </c>
      <c r="D146" s="9" t="s">
        <v>18</v>
      </c>
      <c r="E146" s="9" t="s">
        <v>19</v>
      </c>
      <c r="F146" s="8">
        <v>208</v>
      </c>
      <c r="G146" s="9" t="s">
        <v>328</v>
      </c>
      <c r="H146" s="8">
        <v>23</v>
      </c>
      <c r="I146" s="9">
        <v>64291</v>
      </c>
      <c r="J146" s="9" t="s">
        <v>26</v>
      </c>
      <c r="K146" s="10" t="s">
        <v>329</v>
      </c>
      <c r="L146" s="11">
        <v>29457</v>
      </c>
      <c r="M146" s="12">
        <f t="shared" ca="1" si="4"/>
        <v>33</v>
      </c>
      <c r="N146" s="11">
        <v>35999</v>
      </c>
      <c r="O146" s="13">
        <f t="shared" ca="1" si="5"/>
        <v>15</v>
      </c>
      <c r="P146" s="14">
        <v>2860.0000000000005</v>
      </c>
    </row>
    <row r="147" spans="1:16" x14ac:dyDescent="0.2">
      <c r="A147" s="8">
        <v>114</v>
      </c>
      <c r="B147" s="9" t="s">
        <v>603</v>
      </c>
      <c r="C147" s="9" t="s">
        <v>604</v>
      </c>
      <c r="D147" s="9" t="s">
        <v>69</v>
      </c>
      <c r="E147" s="9" t="s">
        <v>73</v>
      </c>
      <c r="F147" s="8">
        <v>213</v>
      </c>
      <c r="G147" s="9" t="s">
        <v>330</v>
      </c>
      <c r="H147" s="8">
        <v>29</v>
      </c>
      <c r="I147" s="9">
        <v>60330</v>
      </c>
      <c r="J147" s="9" t="s">
        <v>21</v>
      </c>
      <c r="K147" s="10" t="s">
        <v>331</v>
      </c>
      <c r="L147" s="11">
        <v>23465</v>
      </c>
      <c r="M147" s="12">
        <f t="shared" ca="1" si="4"/>
        <v>49</v>
      </c>
      <c r="N147" s="11">
        <v>36163</v>
      </c>
      <c r="O147" s="13">
        <f t="shared" ca="1" si="5"/>
        <v>14</v>
      </c>
      <c r="P147" s="14">
        <v>4400</v>
      </c>
    </row>
    <row r="148" spans="1:16" x14ac:dyDescent="0.2">
      <c r="A148" s="8">
        <v>74</v>
      </c>
      <c r="B148" s="9" t="s">
        <v>605</v>
      </c>
      <c r="C148" s="9" t="s">
        <v>409</v>
      </c>
      <c r="D148" s="9" t="s">
        <v>18</v>
      </c>
      <c r="E148" s="9" t="s">
        <v>19</v>
      </c>
      <c r="F148" s="8">
        <v>173</v>
      </c>
      <c r="G148" s="9" t="s">
        <v>332</v>
      </c>
      <c r="H148" s="8">
        <v>9</v>
      </c>
      <c r="I148" s="9">
        <v>55125</v>
      </c>
      <c r="J148" s="9" t="s">
        <v>53</v>
      </c>
      <c r="K148" s="10" t="s">
        <v>333</v>
      </c>
      <c r="L148" s="11">
        <v>25531</v>
      </c>
      <c r="M148" s="12">
        <f t="shared" ca="1" si="4"/>
        <v>43</v>
      </c>
      <c r="N148" s="11">
        <v>34142</v>
      </c>
      <c r="O148" s="13">
        <f t="shared" ca="1" si="5"/>
        <v>20</v>
      </c>
      <c r="P148" s="14">
        <v>3380</v>
      </c>
    </row>
  </sheetData>
  <pageMargins left="0.78740157480314965" right="0.78740157480314965" top="0.98425196850393704" bottom="0.98425196850393704" header="0.51181102362204722" footer="0.51181102362204722"/>
  <pageSetup paperSize="9" scale="46" orientation="landscape" r:id="rId1"/>
  <headerFooter alignWithMargins="0">
    <oddHeader>&amp;L&amp;A&amp;R&amp;P von &amp;N</oddHeader>
    <oddFooter>&amp;R&amp;D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Schwimmen</vt:lpstr>
      <vt:lpstr>Schwimmen Lösung</vt:lpstr>
      <vt:lpstr>Personal</vt:lpstr>
      <vt:lpstr>Personal Lösung</vt:lpstr>
      <vt:lpstr>Personaltabelle</vt:lpstr>
      <vt:lpstr>Personaltabelle!Drucktitel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2013-09-19T05:50:25Z</dcterms:created>
  <dcterms:modified xsi:type="dcterms:W3CDTF">2013-09-19T15:03:39Z</dcterms:modified>
</cp:coreProperties>
</file>