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2915" windowHeight="11310"/>
  </bookViews>
  <sheets>
    <sheet name="Rechnung" sheetId="3" r:id="rId1"/>
    <sheet name="Rechnung Lösung" sheetId="4" r:id="rId2"/>
    <sheet name="Kunden" sheetId="1" r:id="rId3"/>
    <sheet name="Wein" sheetId="2" r:id="rId4"/>
  </sheets>
  <calcPr calcId="145621"/>
</workbook>
</file>

<file path=xl/calcChain.xml><?xml version="1.0" encoding="utf-8"?>
<calcChain xmlns="http://schemas.openxmlformats.org/spreadsheetml/2006/main">
  <c r="E12" i="4" l="1"/>
  <c r="D12" i="4"/>
  <c r="B12" i="4"/>
  <c r="D11" i="4"/>
  <c r="E11" i="4" s="1"/>
  <c r="B11" i="4"/>
  <c r="E10" i="4"/>
  <c r="D10" i="4"/>
  <c r="B10" i="4"/>
  <c r="D9" i="4"/>
  <c r="E9" i="4" s="1"/>
  <c r="B9" i="4"/>
  <c r="A5" i="4"/>
  <c r="A4" i="4"/>
  <c r="A3" i="4"/>
  <c r="E9" i="3"/>
  <c r="E10" i="3"/>
  <c r="E11" i="3"/>
  <c r="E12" i="3"/>
</calcChain>
</file>

<file path=xl/sharedStrings.xml><?xml version="1.0" encoding="utf-8"?>
<sst xmlns="http://schemas.openxmlformats.org/spreadsheetml/2006/main" count="36" uniqueCount="26">
  <si>
    <t>Kunden-Nr.</t>
  </si>
  <si>
    <t>Firma</t>
  </si>
  <si>
    <t>Straße</t>
  </si>
  <si>
    <t>PLZ</t>
  </si>
  <si>
    <t>Ort</t>
  </si>
  <si>
    <t>Artikel-Nr.</t>
  </si>
  <si>
    <t>Beschreibung</t>
  </si>
  <si>
    <t>Preis</t>
  </si>
  <si>
    <t>Huber &amp; Söhne</t>
  </si>
  <si>
    <t>Breite Straße 17</t>
  </si>
  <si>
    <t>München</t>
  </si>
  <si>
    <t>Bordeaux</t>
  </si>
  <si>
    <t>Maier KG</t>
  </si>
  <si>
    <t>Hohes Ufer 109</t>
  </si>
  <si>
    <t>Riesling</t>
  </si>
  <si>
    <t>Krause GmbH</t>
  </si>
  <si>
    <t>Am Teich 13</t>
  </si>
  <si>
    <t>Dorsten</t>
  </si>
  <si>
    <t>Schwarzriesling</t>
  </si>
  <si>
    <t>Werner &amp; Baumann</t>
  </si>
  <si>
    <t>Op de Kuhle 27</t>
  </si>
  <si>
    <t>Kerner</t>
  </si>
  <si>
    <t>Artikel</t>
  </si>
  <si>
    <t>Menge</t>
  </si>
  <si>
    <t>Einzelpreis</t>
  </si>
  <si>
    <t>Gesamtpreis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</si>
</sst>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0" xfId="0" applyAlignment="1">
      <alignment horizontal="center"/>
    </xf>
    <xf numFmtId="44" fontId="0" fillId="0" borderId="0" xfId="1" applyFont="1"/>
    <xf numFmtId="0" fontId="0" fillId="2" borderId="0" xfId="0" applyFill="1" applyAlignment="1">
      <alignment horizontal="center"/>
    </xf>
    <xf numFmtId="0" fontId="0" fillId="3" borderId="0" xfId="0" applyFill="1" applyBorder="1"/>
    <xf numFmtId="0" fontId="0" fillId="0" borderId="0" xfId="0" applyBorder="1"/>
    <xf numFmtId="0" fontId="0" fillId="3" borderId="0" xfId="0" applyFill="1"/>
    <xf numFmtId="0" fontId="0" fillId="2" borderId="0" xfId="0" applyFill="1"/>
    <xf numFmtId="44" fontId="0" fillId="3" borderId="0" xfId="1" applyFont="1" applyFill="1"/>
    <xf numFmtId="44" fontId="0" fillId="3" borderId="0" xfId="0" applyNumberFormat="1" applyFill="1"/>
  </cellXfs>
  <cellStyles count="2">
    <cellStyle name="Standard" xfId="0" builtinId="0"/>
    <cellStyle name="Währung" xfId="1" builtinId="4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Kunden" displayName="Kunden" ref="A1:E5" totalsRowShown="0" headerRowDxfId="3" headerRowBorderDxfId="5">
  <autoFilter ref="A1:E5"/>
  <tableColumns count="5">
    <tableColumn id="1" name="Kunden-Nr." dataDxfId="4"/>
    <tableColumn id="2" name="Firma"/>
    <tableColumn id="3" name="Straße"/>
    <tableColumn id="4" name="PLZ"/>
    <tableColumn id="5" name="Ort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Wein" displayName="Wein" ref="A1:C5" totalsRowShown="0" headerRowBorderDxfId="2">
  <autoFilter ref="A1:C5"/>
  <tableColumns count="3">
    <tableColumn id="1" name="Artikel-Nr." dataDxfId="1"/>
    <tableColumn id="2" name="Beschreibung"/>
    <tableColumn id="3" name="Preis" dataDxfId="0" dataCellStyle="Währung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B9" sqref="B9"/>
    </sheetView>
  </sheetViews>
  <sheetFormatPr baseColWidth="10" defaultRowHeight="15" x14ac:dyDescent="0.25"/>
  <sheetData>
    <row r="1" spans="1:5" x14ac:dyDescent="0.25">
      <c r="A1" t="s">
        <v>0</v>
      </c>
      <c r="B1" s="5">
        <v>101</v>
      </c>
    </row>
    <row r="3" spans="1:5" x14ac:dyDescent="0.25">
      <c r="A3" s="6"/>
      <c r="B3" s="7"/>
      <c r="C3" s="7"/>
    </row>
    <row r="4" spans="1:5" x14ac:dyDescent="0.25">
      <c r="A4" s="6"/>
      <c r="B4" s="7"/>
      <c r="C4" s="7"/>
    </row>
    <row r="5" spans="1:5" x14ac:dyDescent="0.25">
      <c r="A5" s="6"/>
      <c r="B5" s="7"/>
      <c r="C5" s="7"/>
    </row>
    <row r="8" spans="1:5" x14ac:dyDescent="0.25">
      <c r="A8" s="2" t="s">
        <v>22</v>
      </c>
      <c r="B8" s="2" t="s">
        <v>6</v>
      </c>
      <c r="C8" s="2" t="s">
        <v>23</v>
      </c>
      <c r="D8" s="2" t="s">
        <v>24</v>
      </c>
      <c r="E8" s="2" t="s">
        <v>25</v>
      </c>
    </row>
    <row r="9" spans="1:5" x14ac:dyDescent="0.25">
      <c r="A9" s="5">
        <v>1020</v>
      </c>
      <c r="B9" s="8"/>
      <c r="C9" s="9">
        <v>10</v>
      </c>
      <c r="D9" s="10"/>
      <c r="E9" s="11">
        <f>C9*D9</f>
        <v>0</v>
      </c>
    </row>
    <row r="10" spans="1:5" x14ac:dyDescent="0.25">
      <c r="A10" s="5">
        <v>1020</v>
      </c>
      <c r="B10" s="8"/>
      <c r="C10" s="9">
        <v>25</v>
      </c>
      <c r="D10" s="10"/>
      <c r="E10" s="11">
        <f t="shared" ref="E10:E12" si="0">C10*D10</f>
        <v>0</v>
      </c>
    </row>
    <row r="11" spans="1:5" x14ac:dyDescent="0.25">
      <c r="A11" s="5">
        <v>1030</v>
      </c>
      <c r="B11" s="8"/>
      <c r="C11" s="9">
        <v>5</v>
      </c>
      <c r="D11" s="10"/>
      <c r="E11" s="11">
        <f t="shared" si="0"/>
        <v>0</v>
      </c>
    </row>
    <row r="12" spans="1:5" x14ac:dyDescent="0.25">
      <c r="A12" s="5">
        <v>2050</v>
      </c>
      <c r="B12" s="8"/>
      <c r="C12" s="9">
        <v>15</v>
      </c>
      <c r="D12" s="10"/>
      <c r="E12" s="11">
        <f t="shared" si="0"/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D2" sqref="D2"/>
    </sheetView>
  </sheetViews>
  <sheetFormatPr baseColWidth="10" defaultRowHeight="15" x14ac:dyDescent="0.25"/>
  <sheetData>
    <row r="1" spans="1:5" x14ac:dyDescent="0.25">
      <c r="A1" t="s">
        <v>0</v>
      </c>
      <c r="B1" s="5">
        <v>101</v>
      </c>
    </row>
    <row r="3" spans="1:5" x14ac:dyDescent="0.25">
      <c r="A3" s="6" t="str">
        <f>VLOOKUP($B$1,Kunden[],2,FALSE)</f>
        <v>Huber &amp; Söhne</v>
      </c>
      <c r="B3" s="7"/>
      <c r="C3" s="7"/>
    </row>
    <row r="4" spans="1:5" x14ac:dyDescent="0.25">
      <c r="A4" s="6" t="str">
        <f>VLOOKUP($B$1,Kunden[],3,FALSE)</f>
        <v>Breite Straße 17</v>
      </c>
      <c r="B4" s="7"/>
      <c r="C4" s="7"/>
    </row>
    <row r="5" spans="1:5" x14ac:dyDescent="0.25">
      <c r="A5" s="6" t="str">
        <f>VLOOKUP($B$1,Kunden[],4,FALSE)&amp;" "&amp;VLOOKUP($B$1,Kunden[],5,FALSE)</f>
        <v>80801 München</v>
      </c>
      <c r="B5" s="7"/>
      <c r="C5" s="7"/>
    </row>
    <row r="8" spans="1:5" x14ac:dyDescent="0.25">
      <c r="A8" s="2" t="s">
        <v>22</v>
      </c>
      <c r="B8" s="2" t="s">
        <v>6</v>
      </c>
      <c r="C8" s="2" t="s">
        <v>23</v>
      </c>
      <c r="D8" s="2" t="s">
        <v>24</v>
      </c>
      <c r="E8" s="2" t="s">
        <v>25</v>
      </c>
    </row>
    <row r="9" spans="1:5" x14ac:dyDescent="0.25">
      <c r="A9" s="5">
        <v>1020</v>
      </c>
      <c r="B9" s="8" t="str">
        <f>VLOOKUP(A9,Wein[],2,FALSE)</f>
        <v>Bordeaux</v>
      </c>
      <c r="C9" s="9">
        <v>10</v>
      </c>
      <c r="D9" s="10">
        <f>VLOOKUP(A9,Wein[],3,FALSE)</f>
        <v>8.9</v>
      </c>
      <c r="E9" s="11">
        <f>C9*D9</f>
        <v>89</v>
      </c>
    </row>
    <row r="10" spans="1:5" x14ac:dyDescent="0.25">
      <c r="A10" s="5">
        <v>1020</v>
      </c>
      <c r="B10" s="8" t="str">
        <f>VLOOKUP(A10,Wein[],2,FALSE)</f>
        <v>Bordeaux</v>
      </c>
      <c r="C10" s="9">
        <v>25</v>
      </c>
      <c r="D10" s="10">
        <f>VLOOKUP(A10,Wein[],3,FALSE)</f>
        <v>8.9</v>
      </c>
      <c r="E10" s="11">
        <f t="shared" ref="E10:E12" si="0">C10*D10</f>
        <v>222.5</v>
      </c>
    </row>
    <row r="11" spans="1:5" x14ac:dyDescent="0.25">
      <c r="A11" s="5">
        <v>1030</v>
      </c>
      <c r="B11" s="8" t="str">
        <f>VLOOKUP(A11,Wein[],2,FALSE)</f>
        <v>Riesling</v>
      </c>
      <c r="C11" s="9">
        <v>5</v>
      </c>
      <c r="D11" s="10">
        <f>VLOOKUP(A11,Wein[],3,FALSE)</f>
        <v>12.5</v>
      </c>
      <c r="E11" s="11">
        <f t="shared" si="0"/>
        <v>62.5</v>
      </c>
    </row>
    <row r="12" spans="1:5" x14ac:dyDescent="0.25">
      <c r="A12" s="5">
        <v>2050</v>
      </c>
      <c r="B12" s="8" t="str">
        <f>VLOOKUP(A12,Wein[],2,FALSE)</f>
        <v>Kerner</v>
      </c>
      <c r="C12" s="9">
        <v>15</v>
      </c>
      <c r="D12" s="10">
        <f>VLOOKUP(A12,Wein[],3,FALSE)</f>
        <v>11.9</v>
      </c>
      <c r="E12" s="11">
        <f t="shared" si="0"/>
        <v>178.5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C3" sqref="C3"/>
    </sheetView>
  </sheetViews>
  <sheetFormatPr baseColWidth="10" defaultRowHeight="15" x14ac:dyDescent="0.25"/>
  <cols>
    <col min="1" max="1" width="13.42578125" style="3" customWidth="1"/>
    <col min="2" max="2" width="18.42578125" bestFit="1" customWidth="1"/>
    <col min="3" max="3" width="15" bestFit="1" customWidth="1"/>
    <col min="4" max="4" width="6.140625" customWidth="1"/>
    <col min="5" max="5" width="9.28515625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>
        <v>101</v>
      </c>
      <c r="B2" t="s">
        <v>8</v>
      </c>
      <c r="C2" t="s">
        <v>9</v>
      </c>
      <c r="D2">
        <v>80801</v>
      </c>
      <c r="E2" t="s">
        <v>10</v>
      </c>
    </row>
    <row r="3" spans="1:5" x14ac:dyDescent="0.25">
      <c r="A3" s="3">
        <v>102</v>
      </c>
      <c r="B3" t="s">
        <v>12</v>
      </c>
      <c r="C3" t="s">
        <v>13</v>
      </c>
      <c r="D3">
        <v>81735</v>
      </c>
      <c r="E3" t="s">
        <v>10</v>
      </c>
    </row>
    <row r="4" spans="1:5" x14ac:dyDescent="0.25">
      <c r="A4" s="3">
        <v>103</v>
      </c>
      <c r="B4" t="s">
        <v>15</v>
      </c>
      <c r="C4" t="s">
        <v>16</v>
      </c>
      <c r="D4">
        <v>46284</v>
      </c>
      <c r="E4" t="s">
        <v>17</v>
      </c>
    </row>
    <row r="5" spans="1:5" x14ac:dyDescent="0.25">
      <c r="A5" s="3">
        <v>104</v>
      </c>
      <c r="B5" t="s">
        <v>19</v>
      </c>
      <c r="C5" t="s">
        <v>20</v>
      </c>
      <c r="D5">
        <v>46284</v>
      </c>
      <c r="E5" t="s">
        <v>17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3" sqref="B3"/>
    </sheetView>
  </sheetViews>
  <sheetFormatPr baseColWidth="10" defaultRowHeight="15" x14ac:dyDescent="0.25"/>
  <cols>
    <col min="1" max="1" width="12.5703125" customWidth="1"/>
    <col min="2" max="2" width="15.140625" customWidth="1"/>
  </cols>
  <sheetData>
    <row r="1" spans="1:3" x14ac:dyDescent="0.25">
      <c r="A1" s="1" t="s">
        <v>5</v>
      </c>
      <c r="B1" s="2" t="s">
        <v>6</v>
      </c>
      <c r="C1" s="2" t="s">
        <v>7</v>
      </c>
    </row>
    <row r="2" spans="1:3" x14ac:dyDescent="0.25">
      <c r="A2" s="3">
        <v>1020</v>
      </c>
      <c r="B2" t="s">
        <v>11</v>
      </c>
      <c r="C2" s="4">
        <v>8.9</v>
      </c>
    </row>
    <row r="3" spans="1:3" x14ac:dyDescent="0.25">
      <c r="A3" s="3">
        <v>1030</v>
      </c>
      <c r="B3" t="s">
        <v>14</v>
      </c>
      <c r="C3" s="4">
        <v>12.5</v>
      </c>
    </row>
    <row r="4" spans="1:3" x14ac:dyDescent="0.25">
      <c r="A4" s="3">
        <v>2010</v>
      </c>
      <c r="B4" t="s">
        <v>18</v>
      </c>
      <c r="C4" s="4">
        <v>6.5</v>
      </c>
    </row>
    <row r="5" spans="1:3" x14ac:dyDescent="0.25">
      <c r="A5" s="3">
        <v>2050</v>
      </c>
      <c r="B5" t="s">
        <v>21</v>
      </c>
      <c r="C5" s="4">
        <v>11.9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Rechnung</vt:lpstr>
      <vt:lpstr>Rechnung Lösung</vt:lpstr>
      <vt:lpstr>Kunden</vt:lpstr>
      <vt:lpstr>Wein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2013-09-19T18:26:57Z</dcterms:created>
  <dcterms:modified xsi:type="dcterms:W3CDTF">2013-09-19T18:46:24Z</dcterms:modified>
</cp:coreProperties>
</file>