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Skonto" sheetId="1" r:id="rId1"/>
    <sheet name="Skonto-Lösung" sheetId="4" r:id="rId2"/>
    <sheet name="Anrede" sheetId="2" r:id="rId3"/>
    <sheet name="Anrede-Lösung" sheetId="5" r:id="rId4"/>
    <sheet name="Skonto (2)" sheetId="7" r:id="rId5"/>
    <sheet name="Skonto (2)-Lösung" sheetId="8" r:id="rId6"/>
    <sheet name="Provision" sheetId="9" r:id="rId7"/>
    <sheet name="Provision-Lösung" sheetId="10" r:id="rId8"/>
  </sheets>
  <calcPr calcId="145621"/>
</workbook>
</file>

<file path=xl/calcChain.xml><?xml version="1.0" encoding="utf-8"?>
<calcChain xmlns="http://schemas.openxmlformats.org/spreadsheetml/2006/main">
  <c r="C5" i="10" l="1"/>
  <c r="C4" i="10"/>
  <c r="C3" i="10"/>
  <c r="C2" i="10"/>
  <c r="C6" i="8"/>
  <c r="D4" i="8"/>
  <c r="D3" i="8"/>
  <c r="D2" i="8"/>
  <c r="D5" i="8" s="1"/>
  <c r="D6" i="8" s="1"/>
  <c r="D4" i="7"/>
  <c r="D3" i="7"/>
  <c r="D2" i="7"/>
  <c r="D5" i="7" s="1"/>
  <c r="E5" i="5" l="1"/>
  <c r="D5" i="5"/>
  <c r="E4" i="5"/>
  <c r="D4" i="5"/>
  <c r="E3" i="5"/>
  <c r="D3" i="5"/>
  <c r="E2" i="5"/>
  <c r="D2" i="5"/>
  <c r="D4" i="4"/>
  <c r="D3" i="4"/>
  <c r="D2" i="4"/>
  <c r="D5" i="4" s="1"/>
  <c r="C6" i="4" s="1"/>
  <c r="D5" i="1"/>
  <c r="D3" i="1"/>
  <c r="D4" i="1"/>
  <c r="D2" i="1"/>
</calcChain>
</file>

<file path=xl/sharedStrings.xml><?xml version="1.0" encoding="utf-8"?>
<sst xmlns="http://schemas.openxmlformats.org/spreadsheetml/2006/main" count="68" uniqueCount="24">
  <si>
    <t>Pos.</t>
  </si>
  <si>
    <t>Menge</t>
  </si>
  <si>
    <t>Einzelpreis</t>
  </si>
  <si>
    <t>Gesamtpreis</t>
  </si>
  <si>
    <t>Summe</t>
  </si>
  <si>
    <t>Geschlecht</t>
  </si>
  <si>
    <t>Vorname</t>
  </si>
  <si>
    <t>Name</t>
  </si>
  <si>
    <t>Anrede_Adr</t>
  </si>
  <si>
    <t>Anrede_Brief</t>
  </si>
  <si>
    <t>m</t>
  </si>
  <si>
    <t>w</t>
  </si>
  <si>
    <t>Max</t>
  </si>
  <si>
    <t>Lisa</t>
  </si>
  <si>
    <t>Margret</t>
  </si>
  <si>
    <t>Felix</t>
  </si>
  <si>
    <t>Maier</t>
  </si>
  <si>
    <t>Berger</t>
  </si>
  <si>
    <t>Krause</t>
  </si>
  <si>
    <t>Huber</t>
  </si>
  <si>
    <t>Umsatz</t>
  </si>
  <si>
    <t>Provision</t>
  </si>
  <si>
    <t>Müller</t>
  </si>
  <si>
    <t>Schulze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</si>
</sst>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71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44" fontId="2" fillId="0" borderId="0" xfId="1" applyFont="1"/>
    <xf numFmtId="0" fontId="2" fillId="0" borderId="1" xfId="0" applyFont="1" applyBorder="1"/>
    <xf numFmtId="171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6" sqref="C6"/>
    </sheetView>
  </sheetViews>
  <sheetFormatPr baseColWidth="10" defaultRowHeight="15" x14ac:dyDescent="0.25"/>
  <cols>
    <col min="1" max="1" width="4.7109375" bestFit="1" customWidth="1"/>
    <col min="4" max="4" width="12.28515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1</v>
      </c>
      <c r="B2">
        <v>10</v>
      </c>
      <c r="C2" s="2">
        <v>150</v>
      </c>
      <c r="D2" s="2">
        <f>B2*C2</f>
        <v>1500</v>
      </c>
    </row>
    <row r="3" spans="1:4" x14ac:dyDescent="0.25">
      <c r="A3">
        <v>2</v>
      </c>
      <c r="B3">
        <v>15</v>
      </c>
      <c r="C3" s="2">
        <v>220</v>
      </c>
      <c r="D3" s="2">
        <f t="shared" ref="D3:D4" si="0">B3*C3</f>
        <v>3300</v>
      </c>
    </row>
    <row r="4" spans="1:4" x14ac:dyDescent="0.25">
      <c r="A4" s="3">
        <v>3</v>
      </c>
      <c r="B4" s="3">
        <v>10</v>
      </c>
      <c r="C4" s="4">
        <v>330</v>
      </c>
      <c r="D4" s="4">
        <f t="shared" si="0"/>
        <v>3300</v>
      </c>
    </row>
    <row r="5" spans="1:4" x14ac:dyDescent="0.25">
      <c r="C5" s="5" t="s">
        <v>4</v>
      </c>
      <c r="D5" s="5">
        <f>SUM(D2:D4)</f>
        <v>8100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6" sqref="C6"/>
    </sheetView>
  </sheetViews>
  <sheetFormatPr baseColWidth="10" defaultRowHeight="15" x14ac:dyDescent="0.25"/>
  <cols>
    <col min="1" max="1" width="4.7109375" bestFit="1" customWidth="1"/>
    <col min="4" max="4" width="12.28515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1</v>
      </c>
      <c r="B2">
        <v>10</v>
      </c>
      <c r="C2" s="2">
        <v>150</v>
      </c>
      <c r="D2" s="2">
        <f>B2*C2</f>
        <v>1500</v>
      </c>
    </row>
    <row r="3" spans="1:4" x14ac:dyDescent="0.25">
      <c r="A3">
        <v>2</v>
      </c>
      <c r="B3">
        <v>15</v>
      </c>
      <c r="C3" s="2">
        <v>220</v>
      </c>
      <c r="D3" s="2">
        <f t="shared" ref="D3:D4" si="0">B3*C3</f>
        <v>3300</v>
      </c>
    </row>
    <row r="4" spans="1:4" x14ac:dyDescent="0.25">
      <c r="A4" s="3">
        <v>3</v>
      </c>
      <c r="B4" s="3">
        <v>10</v>
      </c>
      <c r="C4" s="4">
        <v>330</v>
      </c>
      <c r="D4" s="4">
        <f t="shared" si="0"/>
        <v>3300</v>
      </c>
    </row>
    <row r="5" spans="1:4" x14ac:dyDescent="0.25">
      <c r="C5" s="5" t="s">
        <v>4</v>
      </c>
      <c r="D5" s="5">
        <f>SUM(D2:D4)</f>
        <v>8100</v>
      </c>
    </row>
    <row r="6" spans="1:4" x14ac:dyDescent="0.25">
      <c r="C6" t="str">
        <f>IF(D5&gt;6500,"Wir gewähren 3 % Skonto","Zahlbar ohne Abzug")</f>
        <v>Wir gewähren 3 % Skonto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2" sqref="D2"/>
    </sheetView>
  </sheetViews>
  <sheetFormatPr baseColWidth="10" defaultRowHeight="15" x14ac:dyDescent="0.25"/>
  <cols>
    <col min="5" max="5" width="25.85546875" customWidth="1"/>
  </cols>
  <sheetData>
    <row r="1" spans="1:5" x14ac:dyDescent="0.2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</row>
    <row r="2" spans="1:5" x14ac:dyDescent="0.25">
      <c r="A2" t="s">
        <v>10</v>
      </c>
      <c r="B2" t="s">
        <v>12</v>
      </c>
      <c r="C2" t="s">
        <v>16</v>
      </c>
    </row>
    <row r="3" spans="1:5" x14ac:dyDescent="0.25">
      <c r="A3" t="s">
        <v>11</v>
      </c>
      <c r="B3" t="s">
        <v>13</v>
      </c>
      <c r="C3" t="s">
        <v>17</v>
      </c>
    </row>
    <row r="4" spans="1:5" x14ac:dyDescent="0.25">
      <c r="A4" t="s">
        <v>11</v>
      </c>
      <c r="B4" t="s">
        <v>14</v>
      </c>
      <c r="C4" t="s">
        <v>18</v>
      </c>
    </row>
    <row r="5" spans="1:5" x14ac:dyDescent="0.25">
      <c r="A5" t="s">
        <v>10</v>
      </c>
      <c r="B5" t="s">
        <v>15</v>
      </c>
      <c r="C5" t="s">
        <v>19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3" sqref="E3"/>
    </sheetView>
  </sheetViews>
  <sheetFormatPr baseColWidth="10" defaultRowHeight="15" x14ac:dyDescent="0.25"/>
  <cols>
    <col min="5" max="5" width="25.85546875" customWidth="1"/>
  </cols>
  <sheetData>
    <row r="1" spans="1:5" x14ac:dyDescent="0.25">
      <c r="A1" s="6" t="s">
        <v>5</v>
      </c>
      <c r="B1" s="6" t="s">
        <v>6</v>
      </c>
      <c r="C1" s="6" t="s">
        <v>7</v>
      </c>
      <c r="D1" s="6" t="s">
        <v>8</v>
      </c>
      <c r="E1" s="6" t="s">
        <v>9</v>
      </c>
    </row>
    <row r="2" spans="1:5" x14ac:dyDescent="0.25">
      <c r="A2" t="s">
        <v>10</v>
      </c>
      <c r="B2" t="s">
        <v>12</v>
      </c>
      <c r="C2" t="s">
        <v>16</v>
      </c>
      <c r="D2" t="str">
        <f>IF(A2="m","Herrn","Frau")</f>
        <v>Herrn</v>
      </c>
      <c r="E2" t="str">
        <f>IF(A2="m","Sehr geehrter Herr ","Sehr geehrte Frau ")</f>
        <v xml:space="preserve">Sehr geehrter Herr </v>
      </c>
    </row>
    <row r="3" spans="1:5" x14ac:dyDescent="0.25">
      <c r="A3" t="s">
        <v>11</v>
      </c>
      <c r="B3" t="s">
        <v>13</v>
      </c>
      <c r="C3" t="s">
        <v>17</v>
      </c>
      <c r="D3" t="str">
        <f t="shared" ref="D3:D5" si="0">IF(A3="m","Herrn","Frau")</f>
        <v>Frau</v>
      </c>
      <c r="E3" t="str">
        <f t="shared" ref="E3:E5" si="1">IF(A3="m","Sehr geehrter Herr ","Sehr geehrte Frau ")</f>
        <v xml:space="preserve">Sehr geehrte Frau </v>
      </c>
    </row>
    <row r="4" spans="1:5" x14ac:dyDescent="0.25">
      <c r="A4" t="s">
        <v>11</v>
      </c>
      <c r="B4" t="s">
        <v>14</v>
      </c>
      <c r="C4" t="s">
        <v>18</v>
      </c>
      <c r="D4" t="str">
        <f t="shared" si="0"/>
        <v>Frau</v>
      </c>
      <c r="E4" t="str">
        <f t="shared" si="1"/>
        <v xml:space="preserve">Sehr geehrte Frau </v>
      </c>
    </row>
    <row r="5" spans="1:5" x14ac:dyDescent="0.25">
      <c r="A5" t="s">
        <v>10</v>
      </c>
      <c r="B5" t="s">
        <v>15</v>
      </c>
      <c r="C5" t="s">
        <v>19</v>
      </c>
      <c r="D5" t="str">
        <f t="shared" si="0"/>
        <v>Herrn</v>
      </c>
      <c r="E5" t="str">
        <f t="shared" si="1"/>
        <v xml:space="preserve">Sehr geehrter Herr 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6" sqref="D6"/>
    </sheetView>
  </sheetViews>
  <sheetFormatPr baseColWidth="10" defaultRowHeight="15" x14ac:dyDescent="0.25"/>
  <cols>
    <col min="1" max="1" width="4.7109375" bestFit="1" customWidth="1"/>
    <col min="4" max="4" width="12.28515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1</v>
      </c>
      <c r="B2">
        <v>10</v>
      </c>
      <c r="C2" s="2">
        <v>150</v>
      </c>
      <c r="D2" s="2">
        <f>B2*C2</f>
        <v>1500</v>
      </c>
    </row>
    <row r="3" spans="1:4" x14ac:dyDescent="0.25">
      <c r="A3">
        <v>2</v>
      </c>
      <c r="B3">
        <v>15</v>
      </c>
      <c r="C3" s="2">
        <v>220</v>
      </c>
      <c r="D3" s="2">
        <f t="shared" ref="D3:D4" si="0">B3*C3</f>
        <v>3300</v>
      </c>
    </row>
    <row r="4" spans="1:4" x14ac:dyDescent="0.25">
      <c r="A4" s="3">
        <v>3</v>
      </c>
      <c r="B4" s="3">
        <v>10</v>
      </c>
      <c r="C4" s="4">
        <v>330</v>
      </c>
      <c r="D4" s="4">
        <f t="shared" si="0"/>
        <v>3300</v>
      </c>
    </row>
    <row r="5" spans="1:4" x14ac:dyDescent="0.25">
      <c r="C5" s="5" t="s">
        <v>4</v>
      </c>
      <c r="D5" s="5">
        <f>SUM(D2:D4)</f>
        <v>8100</v>
      </c>
    </row>
    <row r="6" spans="1:4" x14ac:dyDescent="0.25">
      <c r="D6" s="2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5" sqref="C5"/>
    </sheetView>
  </sheetViews>
  <sheetFormatPr baseColWidth="10" defaultRowHeight="15" x14ac:dyDescent="0.25"/>
  <cols>
    <col min="1" max="1" width="4.7109375" bestFit="1" customWidth="1"/>
    <col min="4" max="4" width="12.28515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1</v>
      </c>
      <c r="B2">
        <v>10</v>
      </c>
      <c r="C2" s="2">
        <v>150</v>
      </c>
      <c r="D2" s="2">
        <f>B2*C2</f>
        <v>1500</v>
      </c>
    </row>
    <row r="3" spans="1:4" x14ac:dyDescent="0.25">
      <c r="A3">
        <v>2</v>
      </c>
      <c r="B3">
        <v>15</v>
      </c>
      <c r="C3" s="2">
        <v>220</v>
      </c>
      <c r="D3" s="2">
        <f t="shared" ref="D3:D4" si="0">B3*C3</f>
        <v>3300</v>
      </c>
    </row>
    <row r="4" spans="1:4" x14ac:dyDescent="0.25">
      <c r="A4" s="3">
        <v>3</v>
      </c>
      <c r="B4" s="3">
        <v>10</v>
      </c>
      <c r="C4" s="4">
        <v>330</v>
      </c>
      <c r="D4" s="4">
        <f t="shared" si="0"/>
        <v>3300</v>
      </c>
    </row>
    <row r="5" spans="1:4" x14ac:dyDescent="0.25">
      <c r="C5" s="5" t="s">
        <v>4</v>
      </c>
      <c r="D5" s="5">
        <f>SUM(D2:D4)</f>
        <v>8100</v>
      </c>
    </row>
    <row r="6" spans="1:4" x14ac:dyDescent="0.25">
      <c r="C6" t="str">
        <f>IF(D5&gt;6500,"Skonto","")</f>
        <v>Skonto</v>
      </c>
      <c r="D6" s="2">
        <f>IF(D5&gt;6500,D5*3%,"")</f>
        <v>243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2" max="2" width="9.42578125" bestFit="1" customWidth="1"/>
    <col min="3" max="3" width="9.28515625" bestFit="1" customWidth="1"/>
  </cols>
  <sheetData>
    <row r="1" spans="1:3" x14ac:dyDescent="0.25">
      <c r="A1" s="1" t="s">
        <v>7</v>
      </c>
      <c r="B1" s="1" t="s">
        <v>20</v>
      </c>
      <c r="C1" s="1" t="s">
        <v>21</v>
      </c>
    </row>
    <row r="2" spans="1:3" x14ac:dyDescent="0.25">
      <c r="A2" t="s">
        <v>19</v>
      </c>
      <c r="B2" s="7">
        <v>12500</v>
      </c>
      <c r="C2" s="7"/>
    </row>
    <row r="3" spans="1:3" x14ac:dyDescent="0.25">
      <c r="A3" t="s">
        <v>16</v>
      </c>
      <c r="B3" s="7">
        <v>16800</v>
      </c>
      <c r="C3" s="7"/>
    </row>
    <row r="4" spans="1:3" x14ac:dyDescent="0.25">
      <c r="A4" t="s">
        <v>22</v>
      </c>
      <c r="B4" s="7">
        <v>21400</v>
      </c>
      <c r="C4" s="7"/>
    </row>
    <row r="5" spans="1:3" x14ac:dyDescent="0.25">
      <c r="A5" t="s">
        <v>23</v>
      </c>
      <c r="B5" s="7">
        <v>23900</v>
      </c>
      <c r="C5" s="7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2" sqref="C2"/>
    </sheetView>
  </sheetViews>
  <sheetFormatPr baseColWidth="10" defaultRowHeight="15" x14ac:dyDescent="0.25"/>
  <cols>
    <col min="2" max="2" width="9.42578125" bestFit="1" customWidth="1"/>
    <col min="3" max="3" width="9.28515625" bestFit="1" customWidth="1"/>
  </cols>
  <sheetData>
    <row r="1" spans="1:3" x14ac:dyDescent="0.25">
      <c r="A1" s="1" t="s">
        <v>7</v>
      </c>
      <c r="B1" s="1" t="s">
        <v>20</v>
      </c>
      <c r="C1" s="1" t="s">
        <v>21</v>
      </c>
    </row>
    <row r="2" spans="1:3" x14ac:dyDescent="0.25">
      <c r="A2" t="s">
        <v>19</v>
      </c>
      <c r="B2" s="7">
        <v>12500</v>
      </c>
      <c r="C2" s="7">
        <f>IF(B2&gt;20000,B2*10%,B2*5%)</f>
        <v>625</v>
      </c>
    </row>
    <row r="3" spans="1:3" x14ac:dyDescent="0.25">
      <c r="A3" t="s">
        <v>16</v>
      </c>
      <c r="B3" s="7">
        <v>16800</v>
      </c>
      <c r="C3" s="7">
        <f t="shared" ref="C3:C5" si="0">IF(B3&gt;20000,B3*10%,B3*5%)</f>
        <v>840</v>
      </c>
    </row>
    <row r="4" spans="1:3" x14ac:dyDescent="0.25">
      <c r="A4" t="s">
        <v>22</v>
      </c>
      <c r="B4" s="7">
        <v>21400</v>
      </c>
      <c r="C4" s="7">
        <f t="shared" si="0"/>
        <v>2140</v>
      </c>
    </row>
    <row r="5" spans="1:3" x14ac:dyDescent="0.25">
      <c r="A5" t="s">
        <v>23</v>
      </c>
      <c r="B5" s="7">
        <v>23900</v>
      </c>
      <c r="C5" s="7">
        <f t="shared" si="0"/>
        <v>2390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Skonto</vt:lpstr>
      <vt:lpstr>Skonto-Lösung</vt:lpstr>
      <vt:lpstr>Anrede</vt:lpstr>
      <vt:lpstr>Anrede-Lösung</vt:lpstr>
      <vt:lpstr>Skonto (2)</vt:lpstr>
      <vt:lpstr>Skonto (2)-Lösung</vt:lpstr>
      <vt:lpstr>Provision</vt:lpstr>
      <vt:lpstr>Provision-Lösung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2013-09-18T16:53:37Z</dcterms:created>
  <dcterms:modified xsi:type="dcterms:W3CDTF">2013-09-18T18:02:10Z</dcterms:modified>
</cp:coreProperties>
</file>